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110" yWindow="-15" windowWidth="19170" windowHeight="12450" tabRatio="701"/>
  </bookViews>
  <sheets>
    <sheet name="40-15 PRES - MANDATORY" sheetId="1" r:id="rId1"/>
    <sheet name="40-15 CERT - NEW ITEM PRES ONLY" sheetId="12" r:id="rId2"/>
    <sheet name="40-15 CRV - CRV Only" sheetId="7" state="hidden" r:id="rId3"/>
    <sheet name="40-15 PRES CONT 1 - Optional" sheetId="4" r:id="rId4"/>
    <sheet name="40-15 PRES CONT 2 - Optional" sheetId="5" state="hidden" r:id="rId5"/>
    <sheet name="40-15 PRES CONT 3 - Optional" sheetId="6" state="hidden" r:id="rId6"/>
    <sheet name="40-15 PRES CONT 4 - Optional" sheetId="14" state="hidden" r:id="rId7"/>
    <sheet name="40-15 REMARKS - Optional" sheetId="8" state="hidden" r:id="rId8"/>
    <sheet name="40-15 EAST DoDAACs - Optional" sheetId="9" state="hidden" r:id="rId9"/>
    <sheet name="40-15 WEST DoDAACs - Optional" sheetId="10" state="hidden" r:id="rId10"/>
    <sheet name="40-15 LOCAL PRICING - Optional" sheetId="15" state="hidden" r:id="rId11"/>
    <sheet name="40-15 LOCAL PRICING CONT- Opt" sheetId="16" state="hidden" r:id="rId12"/>
    <sheet name="DROP DOWN MENUS" sheetId="13" state="hidden" r:id="rId13"/>
  </sheets>
  <externalReferences>
    <externalReference r:id="rId14"/>
    <externalReference r:id="rId15"/>
    <externalReference r:id="rId16"/>
    <externalReference r:id="rId17"/>
  </externalReferences>
  <definedNames>
    <definedName name="ATTRIBUTE_CHANGE" localSheetId="10">'[1]DROP DOWN MENUS'!$A$2:$A$25</definedName>
    <definedName name="ATTRIBUTE_CHANGE" localSheetId="11">'[1]DROP DOWN MENUS'!$A$2:$A$25</definedName>
    <definedName name="ATTRIBUTE_CHANGE">'DROP DOWN MENUS'!$A$2:$A$23</definedName>
    <definedName name="COMMISSARY_DODAAC" localSheetId="10">'[1]DROP DOWN MENUS'!$F$2:$F$194</definedName>
    <definedName name="COMMISSARY_DODAAC" localSheetId="11">'[1]DROP DOWN MENUS'!$F$2:$F$194</definedName>
    <definedName name="COMMISSARY_DODAAC">'DROP DOWN MENUS'!$F$2:$F$191</definedName>
    <definedName name="COMMISSARY_DODAACS">'DROP DOWN MENUS'!$F$2:$F$191</definedName>
    <definedName name="INTENT" localSheetId="10">'[1]DROP DOWN MENUS'!$I$2:$I$3</definedName>
    <definedName name="INTENT" localSheetId="11">'[1]DROP DOWN MENUS'!$I$2:$I$3</definedName>
    <definedName name="INTENT">'DROP DOWN MENUS'!$I$2:$I$3</definedName>
    <definedName name="NEW_ITEM" localSheetId="10">'[1]DROP DOWN MENUS'!#REF!</definedName>
    <definedName name="NEW_ITEM" localSheetId="11">'[1]DROP DOWN MENUS'!#REF!</definedName>
    <definedName name="NEW_ITEM" localSheetId="6">'DROP DOWN MENUS'!#REF!</definedName>
    <definedName name="NEW_ITEM">'DROP DOWN MENUS'!#REF!</definedName>
    <definedName name="PRICING_STRATEGY" localSheetId="10">'[1]DROP DOWN MENUS'!$J$2:$J$4</definedName>
    <definedName name="PRICING_STRATEGY" localSheetId="11">'[1]DROP DOWN MENUS'!$J$2:$J$4</definedName>
    <definedName name="PRICING_STRATEGY">'DROP DOWN MENUS'!$J$2:$J$4</definedName>
    <definedName name="_xlnm.Print_Area" localSheetId="1">'40-15 CERT - NEW ITEM PRES ONLY'!$A$1:$Z$53</definedName>
    <definedName name="_xlnm.Print_Area" localSheetId="8">'40-15 EAST DoDAACs - Optional'!$A$1:$T$50</definedName>
    <definedName name="_xlnm.Print_Area" localSheetId="10">'40-15 LOCAL PRICING - Optional'!$A$1:$DG$53</definedName>
    <definedName name="_xlnm.Print_Area" localSheetId="11">'40-15 LOCAL PRICING CONT- Opt'!$A$1:$DG$53</definedName>
    <definedName name="_xlnm.Print_Area" localSheetId="4">'40-15 PRES CONT 2 - Optional'!$A$1:$AO$58</definedName>
    <definedName name="_xlnm.Print_Area" localSheetId="5">'40-15 PRES CONT 3 - Optional'!$A$1:$AO$58</definedName>
    <definedName name="_xlnm.Print_Area" localSheetId="7">'40-15 REMARKS - Optional'!$A$1:$AF$41</definedName>
    <definedName name="_xlnm.Print_Area" localSheetId="9">'40-15 WEST DoDAACs - Optional'!$A$2:$T$50</definedName>
    <definedName name="UNIT_OF_ISSUE" localSheetId="10">'[2]DROP DOWN MENUS'!$B$2:$B$21</definedName>
    <definedName name="UNIT_OF_ISSUE" localSheetId="11">'[2]DROP DOWN MENUS'!$B$2:$B$21</definedName>
    <definedName name="UNIT_OF_ISSUE">'DROP DOWN MENUS'!$B$2:$B$21</definedName>
    <definedName name="UNIT_OF_MEASURE" localSheetId="10">'[2]DROP DOWN MENUS'!$D$2:$D$11</definedName>
    <definedName name="UNIT_OF_MEASURE" localSheetId="11">'[2]DROP DOWN MENUS'!$D$2:$D$11</definedName>
    <definedName name="UNIT_OF_MEASURE">'DROP DOWN MENUS'!$D$2:$D$11</definedName>
    <definedName name="X" localSheetId="10">'[1]DROP DOWN MENUS'!$H$2</definedName>
    <definedName name="X" localSheetId="11">'[1]DROP DOWN MENUS'!$H$2</definedName>
    <definedName name="X">'DROP DOWN MENUS'!$H$2</definedName>
    <definedName name="YES_NO" localSheetId="10">'[3]DROP DOWN LISTS'!$A$2:$A$3</definedName>
    <definedName name="YES_NO" localSheetId="11">'[3]DROP DOWN LISTS'!$A$2:$A$3</definedName>
    <definedName name="YES_NO">'DROP DOWN MENUS'!$G$2:$G$3</definedName>
  </definedNames>
  <calcPr calcId="125725"/>
</workbook>
</file>

<file path=xl/calcChain.xml><?xml version="1.0" encoding="utf-8"?>
<calcChain xmlns="http://schemas.openxmlformats.org/spreadsheetml/2006/main">
  <c r="AC41" i="5"/>
  <c r="AC41" i="6"/>
  <c r="AC41" i="14"/>
  <c r="AC41" i="4"/>
  <c r="Z41" i="5"/>
  <c r="Z41" i="6"/>
  <c r="Z41" i="14"/>
  <c r="Z41" i="4"/>
  <c r="AC35" i="5"/>
  <c r="AC35" i="6"/>
  <c r="AC35" i="14"/>
  <c r="AC35" i="4"/>
  <c r="Z35" i="5"/>
  <c r="Z35" i="6"/>
  <c r="Z35" i="14"/>
  <c r="Z35" i="4"/>
  <c r="AC29" i="5"/>
  <c r="AC29" i="6"/>
  <c r="AC29" i="14"/>
  <c r="AC29" i="4"/>
  <c r="Z29" i="5"/>
  <c r="Z29" i="6"/>
  <c r="Z29" i="14"/>
  <c r="Z29" i="4"/>
  <c r="AC23" i="5"/>
  <c r="AC23" i="6"/>
  <c r="AC23" i="14"/>
  <c r="AC23" i="4"/>
  <c r="Z23" i="5"/>
  <c r="Z23" i="6"/>
  <c r="Z23" i="14"/>
  <c r="Z23" i="4"/>
  <c r="AC17" i="5"/>
  <c r="AC17" i="6"/>
  <c r="AC17" i="14"/>
  <c r="AC17" i="4"/>
  <c r="Z17" i="5"/>
  <c r="Z17" i="6"/>
  <c r="Z17" i="14"/>
  <c r="Z17" i="4"/>
  <c r="AC11" i="5"/>
  <c r="AC11" i="6"/>
  <c r="AC11" i="14"/>
  <c r="AC11" i="4"/>
  <c r="Z11" i="5"/>
  <c r="Z11" i="6"/>
  <c r="Z11" i="14"/>
  <c r="Z11" i="4"/>
  <c r="AC47" i="1"/>
  <c r="Z47"/>
  <c r="AC41"/>
  <c r="Z41"/>
  <c r="AC35"/>
  <c r="Z35"/>
  <c r="AC29"/>
  <c r="Z29"/>
  <c r="B15" i="12"/>
  <c r="M36"/>
  <c r="M35"/>
  <c r="M34"/>
  <c r="M33"/>
  <c r="M32"/>
  <c r="M31"/>
  <c r="N36"/>
  <c r="DE53" i="16"/>
  <c r="BH53"/>
  <c r="A53"/>
  <c r="DE53" i="15"/>
  <c r="BH53"/>
  <c r="A53"/>
  <c r="B52" i="12"/>
  <c r="CS1" i="16"/>
  <c r="BK2"/>
  <c r="AX2"/>
  <c r="K2"/>
  <c r="K1"/>
  <c r="CS1" i="15"/>
  <c r="I1"/>
  <c r="I2"/>
  <c r="BK2"/>
  <c r="AU2"/>
  <c r="R48" i="12"/>
  <c r="AC43" i="14" l="1"/>
  <c r="AC37"/>
  <c r="AC31"/>
  <c r="AC25"/>
  <c r="AC19"/>
  <c r="AC13"/>
  <c r="AC43" i="6"/>
  <c r="AC37"/>
  <c r="AC31"/>
  <c r="AC25"/>
  <c r="AC19"/>
  <c r="AC13"/>
  <c r="AC43" i="5"/>
  <c r="AC37"/>
  <c r="AC31"/>
  <c r="AC25"/>
  <c r="AC19"/>
  <c r="AC13"/>
  <c r="Z43" i="14"/>
  <c r="Z37"/>
  <c r="Z31"/>
  <c r="Z25"/>
  <c r="Z19"/>
  <c r="Z13"/>
  <c r="Z43" i="6"/>
  <c r="Z37"/>
  <c r="Z31"/>
  <c r="Z25"/>
  <c r="Z19"/>
  <c r="Z13"/>
  <c r="Z43" i="5"/>
  <c r="Z37"/>
  <c r="Z31"/>
  <c r="Z25"/>
  <c r="Z13"/>
  <c r="AC43" i="4"/>
  <c r="AC37"/>
  <c r="AC31"/>
  <c r="AC25"/>
  <c r="AC19"/>
  <c r="AC13"/>
  <c r="AC49" i="1" l="1"/>
  <c r="AC43"/>
  <c r="AC37"/>
  <c r="Z49"/>
  <c r="Z43"/>
  <c r="Z37"/>
  <c r="J36" i="7" l="1"/>
  <c r="J35"/>
  <c r="J34"/>
  <c r="J33"/>
  <c r="J32"/>
  <c r="J31"/>
  <c r="J30"/>
  <c r="J29"/>
  <c r="J28"/>
  <c r="J27"/>
  <c r="J26"/>
  <c r="J25"/>
  <c r="J24"/>
  <c r="J23"/>
  <c r="J22"/>
  <c r="J21"/>
  <c r="J20"/>
  <c r="J19"/>
  <c r="B19"/>
  <c r="R19" s="1"/>
  <c r="B36"/>
  <c r="R36" s="1"/>
  <c r="B35"/>
  <c r="R35" s="1"/>
  <c r="B34"/>
  <c r="R34" s="1"/>
  <c r="B31"/>
  <c r="R31" s="1"/>
  <c r="B32"/>
  <c r="R32" s="1"/>
  <c r="B33"/>
  <c r="R33" s="1"/>
  <c r="B30"/>
  <c r="R30" s="1"/>
  <c r="B29"/>
  <c r="R29" s="1"/>
  <c r="B28"/>
  <c r="R28" s="1"/>
  <c r="B27"/>
  <c r="R27" s="1"/>
  <c r="B26"/>
  <c r="R26" s="1"/>
  <c r="B25"/>
  <c r="R25" s="1"/>
  <c r="B24"/>
  <c r="R24" s="1"/>
  <c r="B23"/>
  <c r="R23" s="1"/>
  <c r="B20"/>
  <c r="R20" s="1"/>
  <c r="B22"/>
  <c r="R22" s="1"/>
  <c r="B21"/>
  <c r="R21" s="1"/>
  <c r="Y38"/>
  <c r="R38"/>
  <c r="B16" i="12"/>
  <c r="N42"/>
  <c r="N41"/>
  <c r="N40"/>
  <c r="N39"/>
  <c r="M42"/>
  <c r="M41"/>
  <c r="M40"/>
  <c r="M39"/>
  <c r="N38"/>
  <c r="N37"/>
  <c r="M38"/>
  <c r="M37"/>
  <c r="N35"/>
  <c r="N34"/>
  <c r="N33"/>
  <c r="N31"/>
  <c r="O31"/>
  <c r="O42"/>
  <c r="O41"/>
  <c r="O40"/>
  <c r="O39"/>
  <c r="O38"/>
  <c r="O37"/>
  <c r="O36"/>
  <c r="O35"/>
  <c r="O34"/>
  <c r="O33"/>
  <c r="N32"/>
  <c r="O32"/>
  <c r="N30"/>
  <c r="N29"/>
  <c r="N28"/>
  <c r="N27"/>
  <c r="N26"/>
  <c r="N24"/>
  <c r="N23"/>
  <c r="N22"/>
  <c r="N21"/>
  <c r="N20"/>
  <c r="N19"/>
  <c r="N18"/>
  <c r="N17"/>
  <c r="N16"/>
  <c r="N15"/>
  <c r="M30"/>
  <c r="M29"/>
  <c r="M28"/>
  <c r="M27"/>
  <c r="O30"/>
  <c r="O29"/>
  <c r="O28"/>
  <c r="O27"/>
  <c r="O26"/>
  <c r="N25"/>
  <c r="O25"/>
  <c r="M26"/>
  <c r="M25"/>
  <c r="M24"/>
  <c r="M23"/>
  <c r="M22"/>
  <c r="M21"/>
  <c r="M20"/>
  <c r="M19"/>
  <c r="M18"/>
  <c r="M17"/>
  <c r="M16"/>
  <c r="M15"/>
  <c r="F42"/>
  <c r="F41"/>
  <c r="F40"/>
  <c r="F39"/>
  <c r="F38"/>
  <c r="F37"/>
  <c r="F36"/>
  <c r="F35"/>
  <c r="F34"/>
  <c r="F33"/>
  <c r="F32"/>
  <c r="F31"/>
  <c r="F30"/>
  <c r="F29"/>
  <c r="F28"/>
  <c r="F27"/>
  <c r="F26"/>
  <c r="F25"/>
  <c r="F24"/>
  <c r="F23"/>
  <c r="F22"/>
  <c r="F21"/>
  <c r="F20"/>
  <c r="F19"/>
  <c r="F18"/>
  <c r="F17"/>
  <c r="F15"/>
  <c r="F16"/>
  <c r="B42"/>
  <c r="R42" s="1"/>
  <c r="B41"/>
  <c r="R41" s="1"/>
  <c r="B40"/>
  <c r="R40" s="1"/>
  <c r="B39"/>
  <c r="R39" s="1"/>
  <c r="B38"/>
  <c r="R38" s="1"/>
  <c r="B37"/>
  <c r="R37" s="1"/>
  <c r="P16" l="1"/>
  <c r="R16"/>
  <c r="P38"/>
  <c r="P42"/>
  <c r="P37"/>
  <c r="P41"/>
  <c r="P40"/>
  <c r="P39"/>
  <c r="B36"/>
  <c r="B35"/>
  <c r="B34"/>
  <c r="B33"/>
  <c r="B32"/>
  <c r="B31"/>
  <c r="B30"/>
  <c r="B29"/>
  <c r="B28"/>
  <c r="B27"/>
  <c r="B26"/>
  <c r="R29" l="1"/>
  <c r="P29"/>
  <c r="P32"/>
  <c r="R32"/>
  <c r="P27"/>
  <c r="R27"/>
  <c r="P35"/>
  <c r="R35"/>
  <c r="R33"/>
  <c r="P33"/>
  <c r="P28"/>
  <c r="R28"/>
  <c r="P36"/>
  <c r="R36"/>
  <c r="P31"/>
  <c r="R31"/>
  <c r="R26"/>
  <c r="P26"/>
  <c r="R30"/>
  <c r="P30"/>
  <c r="R34"/>
  <c r="P34"/>
  <c r="B24"/>
  <c r="B23"/>
  <c r="B22"/>
  <c r="B21"/>
  <c r="B20"/>
  <c r="B19"/>
  <c r="B18"/>
  <c r="B17"/>
  <c r="B25"/>
  <c r="P24" l="1"/>
  <c r="R24"/>
  <c r="P19"/>
  <c r="R19"/>
  <c r="R18"/>
  <c r="P18"/>
  <c r="P15"/>
  <c r="R15"/>
  <c r="P23"/>
  <c r="R23"/>
  <c r="R22"/>
  <c r="P22"/>
  <c r="R17"/>
  <c r="P17"/>
  <c r="R21"/>
  <c r="P21"/>
  <c r="P20"/>
  <c r="R20"/>
  <c r="R25"/>
  <c r="P25"/>
  <c r="AO58" i="14"/>
  <c r="AB58"/>
  <c r="B58"/>
  <c r="AH2"/>
  <c r="Z2"/>
  <c r="R2"/>
  <c r="E2"/>
  <c r="Z1"/>
  <c r="C1"/>
  <c r="Z19" i="5" l="1"/>
  <c r="Z43" i="4"/>
  <c r="Z37"/>
  <c r="Z31"/>
  <c r="Z25"/>
  <c r="Z19"/>
  <c r="Z13"/>
  <c r="AC31" i="1" l="1"/>
  <c r="Z31"/>
  <c r="O50" i="10" l="1"/>
  <c r="AB58" i="6"/>
  <c r="T52" i="12"/>
  <c r="M2" i="10"/>
  <c r="O4"/>
  <c r="M4"/>
  <c r="H4"/>
  <c r="C4"/>
  <c r="C2"/>
  <c r="M2" i="9"/>
  <c r="Z1" i="5"/>
  <c r="W2" i="8"/>
  <c r="D4" i="7"/>
  <c r="D2"/>
  <c r="V2"/>
  <c r="Q2" i="12"/>
  <c r="Z1" i="6"/>
  <c r="J18" i="7"/>
  <c r="J17"/>
  <c r="J16"/>
  <c r="J15"/>
  <c r="J14"/>
  <c r="J13"/>
  <c r="B10"/>
  <c r="R10" s="1"/>
  <c r="B18"/>
  <c r="R18" s="1"/>
  <c r="B17"/>
  <c r="R17" s="1"/>
  <c r="B16"/>
  <c r="R16" s="1"/>
  <c r="B15"/>
  <c r="R15" s="1"/>
  <c r="B14"/>
  <c r="R14" s="1"/>
  <c r="B13"/>
  <c r="R13" s="1"/>
  <c r="E2" i="6" l="1"/>
  <c r="R2"/>
  <c r="Z2"/>
  <c r="AH2"/>
  <c r="AO58"/>
  <c r="B58"/>
  <c r="C1"/>
  <c r="AH2" i="5"/>
  <c r="Z2"/>
  <c r="R2"/>
  <c r="E2"/>
  <c r="C1"/>
  <c r="Z1" i="4"/>
  <c r="AO58" i="5"/>
  <c r="AB58"/>
  <c r="B58"/>
  <c r="J12" i="7"/>
  <c r="J11"/>
  <c r="J10"/>
  <c r="J9"/>
  <c r="B12"/>
  <c r="R12" s="1"/>
  <c r="B11"/>
  <c r="R11" s="1"/>
  <c r="B9"/>
  <c r="R9" s="1"/>
  <c r="B41" i="8" l="1"/>
  <c r="B38" i="7"/>
  <c r="B58" i="4"/>
  <c r="AA6" i="12" l="1"/>
  <c r="N4" i="8" l="1"/>
  <c r="H4" i="9"/>
  <c r="L4" i="12"/>
  <c r="N4" i="7"/>
  <c r="R2" i="4"/>
  <c r="B50" i="12" l="1"/>
  <c r="AF41" i="8"/>
  <c r="T50" i="10"/>
  <c r="T50" i="9"/>
  <c r="Y52" i="12"/>
  <c r="AO58" i="4"/>
  <c r="D2" i="8" l="1"/>
  <c r="W4"/>
  <c r="Z4"/>
  <c r="D4"/>
  <c r="M4" i="9"/>
  <c r="O4"/>
  <c r="X4" i="7"/>
  <c r="U4"/>
  <c r="C4" i="9"/>
  <c r="T4" i="12"/>
  <c r="Q4"/>
  <c r="D2"/>
  <c r="AH2" i="4"/>
  <c r="Z2"/>
  <c r="C2" i="9" l="1"/>
  <c r="O50" l="1"/>
  <c r="I6" i="12" l="1"/>
  <c r="D4"/>
  <c r="AB58" i="4" l="1"/>
  <c r="A50" i="10"/>
  <c r="A50" i="9"/>
  <c r="AF50"/>
  <c r="AF50" i="10"/>
  <c r="E2" i="4" l="1"/>
  <c r="C1"/>
</calcChain>
</file>

<file path=xl/sharedStrings.xml><?xml version="1.0" encoding="utf-8"?>
<sst xmlns="http://schemas.openxmlformats.org/spreadsheetml/2006/main" count="1307" uniqueCount="786">
  <si>
    <t>NEW ITEM &amp; FILE MAINTENANCE FORM</t>
  </si>
  <si>
    <t>PRICING STRATEGY:</t>
  </si>
  <si>
    <t>HIGH/LOW</t>
  </si>
  <si>
    <t>EDLP</t>
  </si>
  <si>
    <t>GUARANTEED SALE:</t>
  </si>
  <si>
    <t>YES</t>
  </si>
  <si>
    <t>NO</t>
  </si>
  <si>
    <t>BROKER:</t>
  </si>
  <si>
    <t>MANUFACTURER:</t>
  </si>
  <si>
    <t>CONTRACT NUMBER:</t>
  </si>
  <si>
    <t>TWO -</t>
  </si>
  <si>
    <t>GDS -</t>
  </si>
  <si>
    <t>NATIONAL STOCK NUMBER</t>
  </si>
  <si>
    <t>BRAND</t>
  </si>
  <si>
    <t>NOMENCLATURE</t>
  </si>
  <si>
    <t>MIN SHIP QTY (BY SKU)</t>
  </si>
  <si>
    <t>UPK</t>
  </si>
  <si>
    <t>UI</t>
  </si>
  <si>
    <t>UOM</t>
  </si>
  <si>
    <t>CS CUBE</t>
  </si>
  <si>
    <t>CS WT</t>
  </si>
  <si>
    <t>PLT TIE</t>
  </si>
  <si>
    <t>PLT TIER</t>
  </si>
  <si>
    <t>UPC</t>
  </si>
  <si>
    <t>CONUS</t>
  </si>
  <si>
    <t>ALASKA</t>
  </si>
  <si>
    <t>HAWAII</t>
  </si>
  <si>
    <t>PRESENTED/ACCEPTED FOR:</t>
  </si>
  <si>
    <t>EUROPE</t>
  </si>
  <si>
    <t>CARRIBEAN</t>
  </si>
  <si>
    <t>HT</t>
  </si>
  <si>
    <t>DPT</t>
  </si>
  <si>
    <t>ITEM:</t>
  </si>
  <si>
    <t>CASE:</t>
  </si>
  <si>
    <t>RSL</t>
  </si>
  <si>
    <t>DCG</t>
  </si>
  <si>
    <t>REJECT</t>
  </si>
  <si>
    <t>CRV</t>
  </si>
  <si>
    <t>ADD</t>
  </si>
  <si>
    <t>ACCEPT</t>
  </si>
  <si>
    <t>FILE MAINTENANCE TYPE:</t>
  </si>
  <si>
    <t>ATTRIBUTE CHANGE</t>
  </si>
  <si>
    <t>PAGE</t>
  </si>
  <si>
    <t>OF</t>
  </si>
  <si>
    <t>PRICE CONCERN</t>
  </si>
  <si>
    <t>ALLOCATION</t>
  </si>
  <si>
    <t xml:space="preserve">This form is a legally binding, contractual agreement and participating parties who have signed this form are expected to follow through with their annotated commitments.  A minimum of 60 days notice is required to deviate from this commitment.  “The manufacturer voluntarily agrees to the DeCA delete process,  including disposition of excess quantities after 90 days.   The delete process will be followed in the event an item fails to meet either the manufacturer’s volume projections or the minimum category requirements established by the buyer.  The manufacturer agrees that DeCA has no responsibility to sell remaining inventory after 90 days from the date of first notice  of intent to delete the item.  The manufacturer also agrees that the item should support a reasonable relationship between normal turn volume and the distributor minimum ship quantity by distributor location. Once movement is established, the distributor will not be expected to order in minimum ship quantities that are excessive relative to sales movement.” </t>
  </si>
  <si>
    <t>SALES REP SIGNATURE:</t>
  </si>
  <si>
    <t>BUYER SIGNATURE:</t>
  </si>
  <si>
    <t>LINE ITEM MGR SIGNATURE:</t>
  </si>
  <si>
    <t>DATE:</t>
  </si>
  <si>
    <t>CONTRACT MISSING</t>
  </si>
  <si>
    <t>GLN:</t>
  </si>
  <si>
    <t xml:space="preserve">   TWO -</t>
  </si>
  <si>
    <t>VENDOR #:</t>
  </si>
  <si>
    <t xml:space="preserve">  ONE -</t>
  </si>
  <si>
    <t>SUBMITTED:</t>
  </si>
  <si>
    <t>MULTI PK</t>
  </si>
  <si>
    <t>CA</t>
  </si>
  <si>
    <t>CT</t>
  </si>
  <si>
    <t>HI</t>
  </si>
  <si>
    <t>MA</t>
  </si>
  <si>
    <t>ME</t>
  </si>
  <si>
    <t>MI</t>
  </si>
  <si>
    <t>NY</t>
  </si>
  <si>
    <t>STORE</t>
  </si>
  <si>
    <t>CONTRACT</t>
  </si>
  <si>
    <t>FT MCPHERSON, GA</t>
  </si>
  <si>
    <t>SJ1</t>
  </si>
  <si>
    <t>FT STEWART, GA</t>
  </si>
  <si>
    <t>SJ2</t>
  </si>
  <si>
    <t>HUNTER AAF, GA</t>
  </si>
  <si>
    <t>SJ3</t>
  </si>
  <si>
    <t>KINGS BAY NSB, GA</t>
  </si>
  <si>
    <t>SJ4</t>
  </si>
  <si>
    <t>MAYPORT NS, FL</t>
  </si>
  <si>
    <t>SJ5</t>
  </si>
  <si>
    <t>CAMP MERRILL, GA</t>
  </si>
  <si>
    <t>SJ6</t>
  </si>
  <si>
    <t>MOODY AFB, GA</t>
  </si>
  <si>
    <t>SJ7</t>
  </si>
  <si>
    <t>ROBINS AFB, GA</t>
  </si>
  <si>
    <t>SJ8</t>
  </si>
  <si>
    <t>MEMPHIS NAS, TN</t>
  </si>
  <si>
    <t>SJ9</t>
  </si>
  <si>
    <t>GUNTER AFB, AL</t>
  </si>
  <si>
    <t>SJB</t>
  </si>
  <si>
    <t>MAXWELL AFB, AL</t>
  </si>
  <si>
    <t>SJC</t>
  </si>
  <si>
    <t>REDSTONE ARSENAL, AL</t>
  </si>
  <si>
    <t>SJF</t>
  </si>
  <si>
    <t>FT RUCKER, AL</t>
  </si>
  <si>
    <t>SJH</t>
  </si>
  <si>
    <t>SHAW AFB, SC</t>
  </si>
  <si>
    <t>SJJ</t>
  </si>
  <si>
    <t>JACKSONVILLE NAS, FL</t>
  </si>
  <si>
    <t>SJL</t>
  </si>
  <si>
    <t>KEY WEST NAS, FL</t>
  </si>
  <si>
    <t>SJM</t>
  </si>
  <si>
    <t>MACDILL AFB, FL</t>
  </si>
  <si>
    <t>SJN</t>
  </si>
  <si>
    <t>PATRICK AFB, FL</t>
  </si>
  <si>
    <t>SJP</t>
  </si>
  <si>
    <t>NEW ORLEANS NAS, LA</t>
  </si>
  <si>
    <t>SJQ</t>
  </si>
  <si>
    <t>TYNDALL AFB, FL</t>
  </si>
  <si>
    <t>SJR</t>
  </si>
  <si>
    <t>WHITING FIELD, FL</t>
  </si>
  <si>
    <t>SJS</t>
  </si>
  <si>
    <t>HURLBURT FIELD, FL</t>
  </si>
  <si>
    <t>SJT</t>
  </si>
  <si>
    <t>ALBANY MCLB, GA</t>
  </si>
  <si>
    <t xml:space="preserve">SJU </t>
  </si>
  <si>
    <t>FT BENNING, GA</t>
  </si>
  <si>
    <t>SJW</t>
  </si>
  <si>
    <t>FT GORDON, GA</t>
  </si>
  <si>
    <t>SJZ</t>
  </si>
  <si>
    <t>EGLIN AFB, FL</t>
  </si>
  <si>
    <t>SK3</t>
  </si>
  <si>
    <t>CHARLESTON AFB, SC</t>
  </si>
  <si>
    <t>SK5</t>
  </si>
  <si>
    <t>ARNOLD AFS, TN</t>
  </si>
  <si>
    <t>SK6</t>
  </si>
  <si>
    <t>SK7</t>
  </si>
  <si>
    <t>BARKSDALE AFB, LA</t>
  </si>
  <si>
    <t>SKA</t>
  </si>
  <si>
    <t>FT POLK, LA</t>
  </si>
  <si>
    <t>SKB</t>
  </si>
  <si>
    <t>PENSACOLA NAS, FL</t>
  </si>
  <si>
    <t>SKC</t>
  </si>
  <si>
    <t>COLUMBUS AFB, MS</t>
  </si>
  <si>
    <t>SKE</t>
  </si>
  <si>
    <t>GULFPORT NCBC, MS</t>
  </si>
  <si>
    <t>SKF</t>
  </si>
  <si>
    <t>KEESLER AFB, MS</t>
  </si>
  <si>
    <t>SKG</t>
  </si>
  <si>
    <t>MERIDIAN NAS, MS</t>
  </si>
  <si>
    <t>SKH</t>
  </si>
  <si>
    <t>CHARLESTON NWS, SC</t>
  </si>
  <si>
    <t>SKK</t>
  </si>
  <si>
    <t>FT JACKSON, SC</t>
  </si>
  <si>
    <t>SKM</t>
  </si>
  <si>
    <t>PARRIS ISLAND, SC</t>
  </si>
  <si>
    <t>SKP</t>
  </si>
  <si>
    <t>CASE UPC</t>
  </si>
  <si>
    <t>CASE GTIN</t>
  </si>
  <si>
    <t>PACIFIC THEATER</t>
  </si>
  <si>
    <t>EASTERN REGION (SO)</t>
  </si>
  <si>
    <t>HANSCOM AFB, MA</t>
  </si>
  <si>
    <t>NAA</t>
  </si>
  <si>
    <t>NAB</t>
  </si>
  <si>
    <t>CAPE COD, MA</t>
  </si>
  <si>
    <t>NCD</t>
  </si>
  <si>
    <t>FT HAMILTON , NY</t>
  </si>
  <si>
    <t>NE2</t>
  </si>
  <si>
    <t>MITCHEL FIELD, NY</t>
  </si>
  <si>
    <t>NE3</t>
  </si>
  <si>
    <t>SCOTIA NAU, NY</t>
  </si>
  <si>
    <t>NE5</t>
  </si>
  <si>
    <t>WEST POINT, NY</t>
  </si>
  <si>
    <t>NE7</t>
  </si>
  <si>
    <t>ARDEC (PICATINNY), NJ</t>
  </si>
  <si>
    <t>NE8</t>
  </si>
  <si>
    <t>CARLISLE BARRACKS, PA</t>
  </si>
  <si>
    <t>NE9</t>
  </si>
  <si>
    <t>BOLLING AFB, DC</t>
  </si>
  <si>
    <t>NEB</t>
  </si>
  <si>
    <t>NEW LONDON NSB, CT</t>
  </si>
  <si>
    <t>NEE</t>
  </si>
  <si>
    <t>WALTER REED AMC, MD</t>
  </si>
  <si>
    <t>NEF</t>
  </si>
  <si>
    <t>DOVER AFB, DE</t>
  </si>
  <si>
    <t>NEG</t>
  </si>
  <si>
    <t>ABERDEEN PG, MD</t>
  </si>
  <si>
    <t>NEJ</t>
  </si>
  <si>
    <t>ANDREWS AFB, MD</t>
  </si>
  <si>
    <t>NEK</t>
  </si>
  <si>
    <t>ANNAPOLIS NS, MD</t>
  </si>
  <si>
    <t>NEL</t>
  </si>
  <si>
    <t>FT MEADE, MD</t>
  </si>
  <si>
    <t>NEN</t>
  </si>
  <si>
    <t>BANGOR ANGB, ME</t>
  </si>
  <si>
    <t>NEQ</t>
  </si>
  <si>
    <t>LAKEHURST NAEC, NJ</t>
  </si>
  <si>
    <t>NEV</t>
  </si>
  <si>
    <t>MCGUIRE AFB, NJ</t>
  </si>
  <si>
    <t>NEW</t>
  </si>
  <si>
    <t>FT DRUM, NY</t>
  </si>
  <si>
    <t>NEY</t>
  </si>
  <si>
    <t>CE KELLY, OAKDALE, PA</t>
  </si>
  <si>
    <t>NFA</t>
  </si>
  <si>
    <t>TOBYHANNA AD, PA</t>
  </si>
  <si>
    <t>NFD</t>
  </si>
  <si>
    <t>NEWPORT NETC, RI</t>
  </si>
  <si>
    <t>NFE</t>
  </si>
  <si>
    <t>FT BELVOIR, VA</t>
  </si>
  <si>
    <t>NFF</t>
  </si>
  <si>
    <t>FT MYER, VA</t>
  </si>
  <si>
    <t>NFH</t>
  </si>
  <si>
    <t>QUANTICO MCCDC, VA</t>
  </si>
  <si>
    <t>NFJ</t>
  </si>
  <si>
    <t>DAHLGREN NSWC, VA</t>
  </si>
  <si>
    <t>NFK</t>
  </si>
  <si>
    <t>FT DETRICK, MD</t>
  </si>
  <si>
    <t>NFN</t>
  </si>
  <si>
    <t>PORTSMOUTH NS, NH</t>
  </si>
  <si>
    <t>NFV</t>
  </si>
  <si>
    <t>EUROPE OPP</t>
  </si>
  <si>
    <t>AAB</t>
  </si>
  <si>
    <t>CAMP LEJEUNE, NC</t>
  </si>
  <si>
    <t>CA1</t>
  </si>
  <si>
    <t>NEW RIVER MCAS, NC</t>
  </si>
  <si>
    <t>CA3</t>
  </si>
  <si>
    <t>SEYMOUR-JOHNSON, NC</t>
  </si>
  <si>
    <t>CA6</t>
  </si>
  <si>
    <t>WRIGHT PATTERSON,OH</t>
  </si>
  <si>
    <t>CA7</t>
  </si>
  <si>
    <t>LITTLE ROCK AFB, AR</t>
  </si>
  <si>
    <t>CAC</t>
  </si>
  <si>
    <t>GREAT LAKES NTC, IL</t>
  </si>
  <si>
    <t>CAG</t>
  </si>
  <si>
    <t>ROCK ISL ARSNEL, IL</t>
  </si>
  <si>
    <t>CAH</t>
  </si>
  <si>
    <t>FT BEN HARRISON, IN</t>
  </si>
  <si>
    <t>CAJ</t>
  </si>
  <si>
    <t>CRANE NSWC, IN</t>
  </si>
  <si>
    <t>CAK</t>
  </si>
  <si>
    <t>FT CAMPBELL, KY</t>
  </si>
  <si>
    <t>CAM</t>
  </si>
  <si>
    <t>FT KNOX, KY</t>
  </si>
  <si>
    <t>CAN</t>
  </si>
  <si>
    <t>FT MCCOY, WI</t>
  </si>
  <si>
    <t>CAQ</t>
  </si>
  <si>
    <t>SELFRIDGE ANGB, MI</t>
  </si>
  <si>
    <t>CAS</t>
  </si>
  <si>
    <t>SCOTT AFB, IL</t>
  </si>
  <si>
    <t>CAV</t>
  </si>
  <si>
    <t>FT LEONARD WOOD, MO</t>
  </si>
  <si>
    <t>CAW</t>
  </si>
  <si>
    <t>WHITEMAN AFB, MO</t>
  </si>
  <si>
    <t>CAX</t>
  </si>
  <si>
    <t>FT BRAGG NORTH, NC</t>
  </si>
  <si>
    <t>CAY</t>
  </si>
  <si>
    <t>CHERRY POINT MCAS, NC</t>
  </si>
  <si>
    <t>CAZ</t>
  </si>
  <si>
    <t>FT EUSTIS, VA</t>
  </si>
  <si>
    <t>CBB</t>
  </si>
  <si>
    <t>FT LEE, VA</t>
  </si>
  <si>
    <t>CBC</t>
  </si>
  <si>
    <t>LANGLEY AFB, VA</t>
  </si>
  <si>
    <t>CBF</t>
  </si>
  <si>
    <t>LITTLE CREEK NAB, VA</t>
  </si>
  <si>
    <t>CBG</t>
  </si>
  <si>
    <t>NORFOLK NB, VA</t>
  </si>
  <si>
    <t>CBH</t>
  </si>
  <si>
    <t>OCEANA NAS, VA</t>
  </si>
  <si>
    <t>CBJ</t>
  </si>
  <si>
    <t>PORTSMOUTH NNSY, VA</t>
  </si>
  <si>
    <t>CBK</t>
  </si>
  <si>
    <t>FT BRAGG SOUTH, NC</t>
  </si>
  <si>
    <t>CBT</t>
  </si>
  <si>
    <t>SUGAR GROVE, WV</t>
  </si>
  <si>
    <t>CBU</t>
  </si>
  <si>
    <t>CRG</t>
  </si>
  <si>
    <t>EASTERN REGION (CE)</t>
  </si>
  <si>
    <t>EASTERN REGION (NE)</t>
  </si>
  <si>
    <t>MCCLELLAN AFB, CA</t>
  </si>
  <si>
    <t>KL1</t>
  </si>
  <si>
    <t>MOFFETT FIELD NAS, CA</t>
  </si>
  <si>
    <t>KL2</t>
  </si>
  <si>
    <t>PORT HUENEME, CA</t>
  </si>
  <si>
    <t>KL6</t>
  </si>
  <si>
    <t>SAN DIEGO NS, CA</t>
  </si>
  <si>
    <t>KL8</t>
  </si>
  <si>
    <t>DAVIS MONTHAN, AZ</t>
  </si>
  <si>
    <t>KLB</t>
  </si>
  <si>
    <t>FT HUACHUCA, AZ</t>
  </si>
  <si>
    <t>KLC</t>
  </si>
  <si>
    <t>LUKE AFB, AZ</t>
  </si>
  <si>
    <t>KLF</t>
  </si>
  <si>
    <t>YUMA PG, AZ</t>
  </si>
  <si>
    <t>KLH</t>
  </si>
  <si>
    <t>BEALE AFB, CA</t>
  </si>
  <si>
    <t>KLK</t>
  </si>
  <si>
    <t>BARSTOW MCLB, CA</t>
  </si>
  <si>
    <t>KLL</t>
  </si>
  <si>
    <t>CAMP PENDLETON, CA</t>
  </si>
  <si>
    <t>KLM</t>
  </si>
  <si>
    <t>EDWARDS AFB, CA</t>
  </si>
  <si>
    <t>KLP</t>
  </si>
  <si>
    <t>FT IRWIN, CA</t>
  </si>
  <si>
    <t>KLQ</t>
  </si>
  <si>
    <t>ORD COMMUNITY, CA</t>
  </si>
  <si>
    <t>KLR</t>
  </si>
  <si>
    <t>IMPERIAL BEACH, CA</t>
  </si>
  <si>
    <t>KLU</t>
  </si>
  <si>
    <t>LEMOORE NAS, CA</t>
  </si>
  <si>
    <t>KLV</t>
  </si>
  <si>
    <t>LOS ANGELES AFB, CA</t>
  </si>
  <si>
    <t>KLW</t>
  </si>
  <si>
    <t>MARCH AFB, CA</t>
  </si>
  <si>
    <t>KLY</t>
  </si>
  <si>
    <t>YUMA MCAS, AZ</t>
  </si>
  <si>
    <t>KM5</t>
  </si>
  <si>
    <t>CHINA LAKE, CA</t>
  </si>
  <si>
    <t>KM6</t>
  </si>
  <si>
    <t>HILL AFB, UT</t>
  </si>
  <si>
    <t>KM7</t>
  </si>
  <si>
    <t>SAN ONOFRE, CA</t>
  </si>
  <si>
    <t>KMA</t>
  </si>
  <si>
    <t>TRAVIS AFB, CA</t>
  </si>
  <si>
    <t>KMC</t>
  </si>
  <si>
    <t>TWENTYNINE PALMS, CA</t>
  </si>
  <si>
    <t>KMD</t>
  </si>
  <si>
    <t>VANDENBERG AFB, CA</t>
  </si>
  <si>
    <t>KME</t>
  </si>
  <si>
    <t>FALLON NAS, NV</t>
  </si>
  <si>
    <t>KMF</t>
  </si>
  <si>
    <t>NELLIS AFB, NV</t>
  </si>
  <si>
    <t>KMG</t>
  </si>
  <si>
    <t>DUGWAY PG, UT</t>
  </si>
  <si>
    <t>KMH</t>
  </si>
  <si>
    <t>FT HUNTER-LIGGETT, CA</t>
  </si>
  <si>
    <t>KMJ</t>
  </si>
  <si>
    <t>EL CENTRO NAF, CA</t>
  </si>
  <si>
    <t>KMP</t>
  </si>
  <si>
    <t>MIRAMAR MCAS, CA</t>
  </si>
  <si>
    <t>KMQ</t>
  </si>
  <si>
    <t>NORTH ISLAND NAS, CA</t>
  </si>
  <si>
    <t>KMR</t>
  </si>
  <si>
    <t>EIELSON AFB, AK</t>
  </si>
  <si>
    <t>WGC</t>
  </si>
  <si>
    <t>ANCHORAGE, AK</t>
  </si>
  <si>
    <t>WGD</t>
  </si>
  <si>
    <t>FT GREELY, AK</t>
  </si>
  <si>
    <t>WGE</t>
  </si>
  <si>
    <t>FT WAINWRIGHT, AK</t>
  </si>
  <si>
    <t>WGG</t>
  </si>
  <si>
    <t>MOUNTAIN HOME, ID</t>
  </si>
  <si>
    <t>WGH</t>
  </si>
  <si>
    <t>MALMSTROM AFB, MT</t>
  </si>
  <si>
    <t>WGL</t>
  </si>
  <si>
    <t>BANGOR NSB, WA</t>
  </si>
  <si>
    <t>WGM</t>
  </si>
  <si>
    <t>BREMERTON, WA</t>
  </si>
  <si>
    <t>WGN</t>
  </si>
  <si>
    <t>FAIRCHILD AFB, WA</t>
  </si>
  <si>
    <t>WGP</t>
  </si>
  <si>
    <t>FT LEWIS, WA</t>
  </si>
  <si>
    <t>WGQ</t>
  </si>
  <si>
    <t>MCCHORD AFB, WA</t>
  </si>
  <si>
    <t>WGR</t>
  </si>
  <si>
    <t>WHIDBEY ISLAND, WA</t>
  </si>
  <si>
    <t>WGU</t>
  </si>
  <si>
    <t>SEATAK OPP- FAR EAST</t>
  </si>
  <si>
    <t>WH6</t>
  </si>
  <si>
    <t>HICKAM AFB, HI</t>
  </si>
  <si>
    <t>WHU</t>
  </si>
  <si>
    <t>KANEOHE BAY, HI</t>
  </si>
  <si>
    <t>WHV</t>
  </si>
  <si>
    <t>PEARL HARBOR NB, HI</t>
  </si>
  <si>
    <t>WHW</t>
  </si>
  <si>
    <t>SCHOFIELD BARRACK,HI</t>
  </si>
  <si>
    <t>WHX</t>
  </si>
  <si>
    <t>KODIAK, AK</t>
  </si>
  <si>
    <t>WJ1</t>
  </si>
  <si>
    <t>SMOKEY POINT, WA</t>
  </si>
  <si>
    <t>WJ3</t>
  </si>
  <si>
    <t>ALASKA OPP</t>
  </si>
  <si>
    <t>WJ5</t>
  </si>
  <si>
    <t>WHITE SANDS, NM</t>
  </si>
  <si>
    <t>MAC</t>
  </si>
  <si>
    <t>GOODFELLOW AFB, TX</t>
  </si>
  <si>
    <t>MC1</t>
  </si>
  <si>
    <t>FT HOOD I, TX</t>
  </si>
  <si>
    <t>MC2</t>
  </si>
  <si>
    <t>FT HOOD II, TX</t>
  </si>
  <si>
    <t>MC3</t>
  </si>
  <si>
    <t>KINGSVILLE NAS, TX</t>
  </si>
  <si>
    <t>MC5</t>
  </si>
  <si>
    <t>LACKLAND AFB, TX</t>
  </si>
  <si>
    <t>MC6</t>
  </si>
  <si>
    <t>LAUGHLIN AFB, TX</t>
  </si>
  <si>
    <t>MC7</t>
  </si>
  <si>
    <t>RANDOLPH AFB, TX</t>
  </si>
  <si>
    <t>MC8</t>
  </si>
  <si>
    <t>FT CARSON, CO</t>
  </si>
  <si>
    <t>MCA</t>
  </si>
  <si>
    <t>BUCKLEY, CO</t>
  </si>
  <si>
    <t>MCB</t>
  </si>
  <si>
    <t>PETERSON AFB, CO</t>
  </si>
  <si>
    <t>MCE</t>
  </si>
  <si>
    <t>USAF ACADEMY, CO</t>
  </si>
  <si>
    <t>MCF</t>
  </si>
  <si>
    <t>FT RILEY, KS</t>
  </si>
  <si>
    <t>MCG</t>
  </si>
  <si>
    <t>MCCONNELL AFB, KS</t>
  </si>
  <si>
    <t>MCH</t>
  </si>
  <si>
    <t>GRAND FORKS AFB, ND</t>
  </si>
  <si>
    <t>MCK</t>
  </si>
  <si>
    <t>MINOT AFB, ND</t>
  </si>
  <si>
    <t>MCL</t>
  </si>
  <si>
    <t>OFFUTT AFB, NE</t>
  </si>
  <si>
    <t>MCM</t>
  </si>
  <si>
    <t>KIRTLAND AFB, NM</t>
  </si>
  <si>
    <t>MCN</t>
  </si>
  <si>
    <t>ALTUS AFB, OK</t>
  </si>
  <si>
    <t>MCP</t>
  </si>
  <si>
    <t>FT SILL, OK</t>
  </si>
  <si>
    <t>MCQ</t>
  </si>
  <si>
    <t>TINKER AFB, OK</t>
  </si>
  <si>
    <t>MCR</t>
  </si>
  <si>
    <t>VANCE AFB, OK</t>
  </si>
  <si>
    <t>MCS</t>
  </si>
  <si>
    <t>FT BLISS, TX</t>
  </si>
  <si>
    <t>MCW</t>
  </si>
  <si>
    <t>CORPUS CHRISTI, TX</t>
  </si>
  <si>
    <t>MCY</t>
  </si>
  <si>
    <t>DYESS AFB, TX</t>
  </si>
  <si>
    <t>MCZ</t>
  </si>
  <si>
    <t>FT SAM HOUSTON, TX</t>
  </si>
  <si>
    <t>MDA</t>
  </si>
  <si>
    <t>ELLSWORTH AFB, SD</t>
  </si>
  <si>
    <t>MDB</t>
  </si>
  <si>
    <t>SHEPPARD AFB, TX</t>
  </si>
  <si>
    <t>MDC</t>
  </si>
  <si>
    <t>F E WARREN AFB, WY</t>
  </si>
  <si>
    <t>MDE</t>
  </si>
  <si>
    <t>HOLLOMAN AFB, NM</t>
  </si>
  <si>
    <t>MDG</t>
  </si>
  <si>
    <t>CANNON AFB, NM</t>
  </si>
  <si>
    <t>MDH</t>
  </si>
  <si>
    <t>FT. WORTH, TX</t>
  </si>
  <si>
    <t>MDK</t>
  </si>
  <si>
    <t>FT. LEAVENWORTH, KS</t>
  </si>
  <si>
    <t>MDR</t>
  </si>
  <si>
    <t>WESTERN PACIFIC REGION (SW)</t>
  </si>
  <si>
    <t>WESTERN PACIFIC REGION (NW)</t>
  </si>
  <si>
    <t>WESTERN PACIFIC REGION (MW)</t>
  </si>
  <si>
    <t>SH/PLT CONTAINS</t>
  </si>
  <si>
    <t xml:space="preserve">          As the duly authorized representative of</t>
  </si>
  <si>
    <r>
      <t xml:space="preserve">          The products offered for sale in, at, or by commissary stores (qualifying for acceptance as a </t>
    </r>
    <r>
      <rPr>
        <b/>
        <sz val="10.5"/>
        <color theme="1"/>
        <rFont val="Calibri"/>
        <family val="2"/>
        <scheme val="minor"/>
      </rPr>
      <t>Brand Name Commercial Item pursuant to 10 U.S.C. § 2484(f))</t>
    </r>
    <r>
      <rPr>
        <sz val="10.5"/>
        <color theme="1"/>
        <rFont val="Calibri"/>
        <family val="2"/>
        <scheme val="minor"/>
      </rPr>
      <t xml:space="preserve"> are:</t>
    </r>
  </si>
  <si>
    <r>
      <t xml:space="preserve">          I understand the Defense Commissary Agency will rely on this certification in determining whether or not to consider products for resale as qualifying as </t>
    </r>
    <r>
      <rPr>
        <b/>
        <sz val="10.5"/>
        <color theme="1"/>
        <rFont val="Calibri"/>
        <family val="2"/>
        <scheme val="minor"/>
      </rPr>
      <t>Brand Name Commercial Items under 10 U.S.C. § 2484(f)</t>
    </r>
    <r>
      <rPr>
        <sz val="10.5"/>
        <color theme="1"/>
        <rFont val="Calibri"/>
        <family val="2"/>
        <scheme val="minor"/>
      </rPr>
      <t>; and that this certification is subject to the provisions of 1</t>
    </r>
    <r>
      <rPr>
        <b/>
        <sz val="10.5"/>
        <color theme="1"/>
        <rFont val="Calibri"/>
        <family val="2"/>
        <scheme val="minor"/>
      </rPr>
      <t>8 U.S.C. §1001</t>
    </r>
    <r>
      <rPr>
        <sz val="10.5"/>
        <color theme="1"/>
        <rFont val="Calibri"/>
        <family val="2"/>
        <scheme val="minor"/>
      </rPr>
      <t xml:space="preserve"> which imposes criminal penalties for providing false information.</t>
    </r>
  </si>
  <si>
    <t>SIGNATURE</t>
  </si>
  <si>
    <t>TITLE</t>
  </si>
  <si>
    <t>DATE</t>
  </si>
  <si>
    <t>COMPANY</t>
  </si>
  <si>
    <t>NET CT WT/ UOM</t>
  </si>
  <si>
    <t>UPK/ UI</t>
  </si>
  <si>
    <t xml:space="preserve">I hereby certify that the </t>
  </si>
  <si>
    <r>
      <t>items presented in this DeCAF 40-15 are regularly sold outside of commissary stores  under the same brand name as the name by which the commercial item  will  be sold in, at, or by commissary stores. In making this certification, I understand that to qualify for consideration for sale by the Defense Commissary Agency, as a B</t>
    </r>
    <r>
      <rPr>
        <b/>
        <sz val="10.5"/>
        <color theme="1"/>
        <rFont val="Calibri"/>
        <family val="2"/>
        <scheme val="minor"/>
      </rPr>
      <t>rand Name Commercial Item</t>
    </r>
    <r>
      <rPr>
        <sz val="10.5"/>
        <color theme="1"/>
        <rFont val="Calibri"/>
        <family val="2"/>
        <scheme val="minor"/>
      </rPr>
      <t xml:space="preserve"> </t>
    </r>
    <r>
      <rPr>
        <b/>
        <sz val="10.5"/>
        <color theme="1"/>
        <rFont val="Calibri"/>
        <family val="2"/>
        <scheme val="minor"/>
      </rPr>
      <t>pursuant to</t>
    </r>
    <r>
      <rPr>
        <sz val="10.5"/>
        <color theme="1"/>
        <rFont val="Calibri"/>
        <family val="2"/>
        <scheme val="minor"/>
      </rPr>
      <t xml:space="preserve"> </t>
    </r>
    <r>
      <rPr>
        <b/>
        <sz val="10.5"/>
        <color theme="1"/>
        <rFont val="Calibri"/>
        <family val="2"/>
        <scheme val="minor"/>
      </rPr>
      <t>10 U.S.C. § 2484(f)</t>
    </r>
    <r>
      <rPr>
        <sz val="10.5"/>
        <color theme="1"/>
        <rFont val="Calibri"/>
        <family val="2"/>
        <scheme val="minor"/>
      </rPr>
      <t>, these products must be regularly sold outside of commissary stores on a regional or national basis by commercial grocery or other retail operations, excluding convenience stores, consisting of multiple stores.</t>
    </r>
  </si>
  <si>
    <t>POCs:</t>
  </si>
  <si>
    <t>P-CODE</t>
  </si>
  <si>
    <t>DISTRIBUTOR AVAILABILITY DATE:</t>
  </si>
  <si>
    <t>Pricing -</t>
  </si>
  <si>
    <t>Sales Rep -</t>
  </si>
  <si>
    <t>Two -</t>
  </si>
  <si>
    <t>One -</t>
  </si>
  <si>
    <t>MOD EDLP</t>
  </si>
  <si>
    <t>DISTRIB. ORDER/DELIVERY LEAD TIME:</t>
  </si>
  <si>
    <t xml:space="preserve">    VENDOR NUMBER:</t>
  </si>
  <si>
    <t>DoDAAC LISTING:</t>
  </si>
  <si>
    <t>COMMERCIAL RETAILERS</t>
  </si>
  <si>
    <t>UNIT GTIN</t>
  </si>
  <si>
    <t>UNIT UPC</t>
  </si>
  <si>
    <t>POG</t>
  </si>
  <si>
    <t>X</t>
  </si>
  <si>
    <t>ITEM HT</t>
  </si>
  <si>
    <t>ITEM WT</t>
  </si>
  <si>
    <t>ITEM DPT</t>
  </si>
  <si>
    <t>CASE HT</t>
  </si>
  <si>
    <t>CASE WT</t>
  </si>
  <si>
    <t>CASE DPT</t>
  </si>
  <si>
    <t>bottle</t>
  </si>
  <si>
    <t>pound</t>
  </si>
  <si>
    <t>bunch</t>
  </si>
  <si>
    <t>package</t>
  </si>
  <si>
    <t>can</t>
  </si>
  <si>
    <t>pallet</t>
  </si>
  <si>
    <t>carton</t>
  </si>
  <si>
    <t>tube</t>
  </si>
  <si>
    <t>case</t>
  </si>
  <si>
    <t>tin</t>
  </si>
  <si>
    <t>cup</t>
  </si>
  <si>
    <t>tray</t>
  </si>
  <si>
    <t>each</t>
  </si>
  <si>
    <t>shipper</t>
  </si>
  <si>
    <t>kit</t>
  </si>
  <si>
    <t>tub</t>
  </si>
  <si>
    <t>jar</t>
  </si>
  <si>
    <t>BO</t>
  </si>
  <si>
    <t>BU</t>
  </si>
  <si>
    <t>CN</t>
  </si>
  <si>
    <t>CR</t>
  </si>
  <si>
    <t>CS</t>
  </si>
  <si>
    <t>CU</t>
  </si>
  <si>
    <t>EA</t>
  </si>
  <si>
    <t>KT</t>
  </si>
  <si>
    <t>JR</t>
  </si>
  <si>
    <t>LB</t>
  </si>
  <si>
    <t>PK</t>
  </si>
  <si>
    <t>PL</t>
  </si>
  <si>
    <t>TB</t>
  </si>
  <si>
    <t>TN</t>
  </si>
  <si>
    <t>TR</t>
  </si>
  <si>
    <t>SH</t>
  </si>
  <si>
    <t>TU</t>
  </si>
  <si>
    <t>UNIT OF ISSUE</t>
  </si>
  <si>
    <t>UNIT OF MEASURE</t>
  </si>
  <si>
    <t>MIN SHIP QTY</t>
  </si>
  <si>
    <t>SH/PLT CONT.</t>
  </si>
  <si>
    <t>OTHER:</t>
  </si>
  <si>
    <t xml:space="preserve">  bunch</t>
  </si>
  <si>
    <t xml:space="preserve">  count</t>
  </si>
  <si>
    <t>DZ</t>
  </si>
  <si>
    <t xml:space="preserve">  dozen</t>
  </si>
  <si>
    <t xml:space="preserve">EA </t>
  </si>
  <si>
    <t xml:space="preserve">  each</t>
  </si>
  <si>
    <t>FT</t>
  </si>
  <si>
    <t xml:space="preserve">  feet</t>
  </si>
  <si>
    <t>IN</t>
  </si>
  <si>
    <t xml:space="preserve">  inch</t>
  </si>
  <si>
    <t xml:space="preserve">  pound</t>
  </si>
  <si>
    <t>OZ</t>
  </si>
  <si>
    <t xml:space="preserve">  ounce</t>
  </si>
  <si>
    <t>PR</t>
  </si>
  <si>
    <t xml:space="preserve">  pair</t>
  </si>
  <si>
    <t xml:space="preserve">SF </t>
  </si>
  <si>
    <t xml:space="preserve">  square foot</t>
  </si>
  <si>
    <t>COMMISSARY/DoDAAC</t>
  </si>
  <si>
    <t>YES_NO</t>
  </si>
  <si>
    <t>INTENT:</t>
  </si>
  <si>
    <t>INTENT</t>
  </si>
  <si>
    <t>NEW ITEM</t>
  </si>
  <si>
    <t>FILE MAINTENANCE</t>
  </si>
  <si>
    <t>CE</t>
  </si>
  <si>
    <t>NE</t>
  </si>
  <si>
    <t>SO</t>
  </si>
  <si>
    <t>MW</t>
  </si>
  <si>
    <t>NW</t>
  </si>
  <si>
    <t>SW</t>
  </si>
  <si>
    <t>ACCEPT/    REJECT</t>
  </si>
  <si>
    <t>NATIONAL ROLL OUT DATE:</t>
  </si>
  <si>
    <t>PRODUCT LEAD TIME:</t>
  </si>
  <si>
    <t>BX</t>
  </si>
  <si>
    <t>box</t>
  </si>
  <si>
    <t>BG</t>
  </si>
  <si>
    <t>bag</t>
  </si>
  <si>
    <t>BW</t>
  </si>
  <si>
    <t>bowl</t>
  </si>
  <si>
    <t>DRAFT COPY-</t>
  </si>
  <si>
    <t xml:space="preserve">For review ONLY. </t>
  </si>
  <si>
    <t>PRICING STRATEGY</t>
  </si>
  <si>
    <t>RICHARDS GEBAUR, MO</t>
  </si>
  <si>
    <t>PATUXENT RIVER NAS, MD</t>
  </si>
  <si>
    <t>JAX OPP</t>
  </si>
  <si>
    <t>DeCA Cost Reg</t>
  </si>
  <si>
    <t>Savings</t>
  </si>
  <si>
    <t>DeCA Cost Intro</t>
  </si>
  <si>
    <t>+ 1%</t>
  </si>
  <si>
    <t>Retail  Reg</t>
  </si>
  <si>
    <t>Retail  Promo</t>
  </si>
  <si>
    <t>Pictures:</t>
  </si>
  <si>
    <t>Remarks:</t>
  </si>
  <si>
    <t>CAPE MAY, NJ</t>
  </si>
  <si>
    <t>NFW</t>
  </si>
  <si>
    <t>NET CONTENT</t>
  </si>
  <si>
    <t>ADD/DELETE</t>
  </si>
  <si>
    <t>VENDOR NUMBER:</t>
  </si>
  <si>
    <t>ONE -</t>
  </si>
  <si>
    <t>STORE/DoDAAC</t>
  </si>
  <si>
    <t>LOCAL PRICE</t>
  </si>
  <si>
    <t>CA3- NEW RIVER MCAS, NC</t>
  </si>
  <si>
    <t>CENTRAL REGION</t>
  </si>
  <si>
    <t>CA1- CAMP LEJEUNE, NC</t>
  </si>
  <si>
    <t>CA6- SEYMOUR-JOHNSON, NC</t>
  </si>
  <si>
    <t>CA7- WRIGHT PATTERSON,OH</t>
  </si>
  <si>
    <t>CAC- LITTLE ROCK AFB, AR</t>
  </si>
  <si>
    <t>CAG- GREAT LAKES NTC, IL</t>
  </si>
  <si>
    <t>CAH- ROCK ISLAND ARSNEL, IL</t>
  </si>
  <si>
    <t>CAJ- FT BEN HARRISON, IN</t>
  </si>
  <si>
    <t>CAK- CRANE NSWC, IN</t>
  </si>
  <si>
    <t>CAM- FT CAMPBELL, KY</t>
  </si>
  <si>
    <t>CAN- FT KNOX, KY</t>
  </si>
  <si>
    <t>CAQ- FT MCCOY, WI</t>
  </si>
  <si>
    <t>CAS- SELFRIDGE ANGB, MI</t>
  </si>
  <si>
    <t>CAV- SCOTT AFB, IL</t>
  </si>
  <si>
    <t>CAW- FT LEONARD WOOD, MO</t>
  </si>
  <si>
    <t>CAX- WHITEMAN AFB, MO</t>
  </si>
  <si>
    <t>CAY- FT BRAGG NORTH, NC</t>
  </si>
  <si>
    <t>CAZ- CHERRY POINT MCAS, NC</t>
  </si>
  <si>
    <t>CBB- FT EUSTIS, VA</t>
  </si>
  <si>
    <t>CBC- FT LEE, VA</t>
  </si>
  <si>
    <t>CBF- LANGLEY AFB, VA</t>
  </si>
  <si>
    <t>CBG- LITTLE CREEK NAB, VA</t>
  </si>
  <si>
    <t>CBH- NORFOLK NB, VA</t>
  </si>
  <si>
    <t>CBJ- OCEANA NAS, VA</t>
  </si>
  <si>
    <t>CBK- PORTSMOUTH NNSY, VA</t>
  </si>
  <si>
    <t>CBT- FT BRAGG SOUTH, NC</t>
  </si>
  <si>
    <t>CBU- SUGAR GROVE, WV</t>
  </si>
  <si>
    <t>CRG- RICHARDS GEBAUR, MO</t>
  </si>
  <si>
    <t>NORTHEAST REGION</t>
  </si>
  <si>
    <t>NAA- HANSCOM AFB, MA</t>
  </si>
  <si>
    <t>NAB- PATUXENT RIVER NAS, MD</t>
  </si>
  <si>
    <t>NCD- CAPE COD, MA</t>
  </si>
  <si>
    <t>NE2- FT HAMILTON , NY</t>
  </si>
  <si>
    <t>NE3- MITCHEL FIELD, NY</t>
  </si>
  <si>
    <t>NE5- SCOTIA NAU, NY</t>
  </si>
  <si>
    <t>NE7- WEST POINT, NY</t>
  </si>
  <si>
    <t>NE8- ARDEC (PICATINNY), NJ</t>
  </si>
  <si>
    <t>NE9- CARLISLE BARRACKS, PA</t>
  </si>
  <si>
    <t>NEB- BOLLING AFB, DC</t>
  </si>
  <si>
    <t>NEE- NEW LONDON NSB, CT</t>
  </si>
  <si>
    <t>NEF- WALTER REED AMC, MD</t>
  </si>
  <si>
    <t>NEG- DOVER AFB, DE</t>
  </si>
  <si>
    <t>NEJ- ABERDEEN PG, MD</t>
  </si>
  <si>
    <t>NEK- ANDREWS AFB, MD</t>
  </si>
  <si>
    <t>NEL- ANNAPOLIS NS, MD</t>
  </si>
  <si>
    <t>NEN- FT MEADE, MD</t>
  </si>
  <si>
    <t>NEQ- BANGOR ANGB, ME</t>
  </si>
  <si>
    <t>NEV- LAKEHURST NAEC, NJ</t>
  </si>
  <si>
    <t>NEW- MCGUIRE AFB, NJ</t>
  </si>
  <si>
    <t>NEY- FT DRUM, NY</t>
  </si>
  <si>
    <t>NFA- CE KELLY, OAKDALE, PA</t>
  </si>
  <si>
    <t>NFD- TOBYHANNA AD, PA</t>
  </si>
  <si>
    <t>NFE- NEWPORT NETC, RI</t>
  </si>
  <si>
    <t>NFF- FT BELVOIR, VA</t>
  </si>
  <si>
    <t>NFH- FT MYER, VA</t>
  </si>
  <si>
    <t>NFJ- QUANTICO MCCDC, VA</t>
  </si>
  <si>
    <t>NFK- DAHLGREN NSWC, VA</t>
  </si>
  <si>
    <t>NFN- FT DETRICK, MD</t>
  </si>
  <si>
    <t>NFV- PORTSMOUTH NS, NH</t>
  </si>
  <si>
    <t>SOUTHERN REGION</t>
  </si>
  <si>
    <t>SJI- FT MCPHERSON, GA</t>
  </si>
  <si>
    <t>SJ2- FT STEWART, GA</t>
  </si>
  <si>
    <t>SJ3- HUNTER AAF, GA</t>
  </si>
  <si>
    <t>SJ4- KINGS BAY NSB, GA</t>
  </si>
  <si>
    <t>SJ5- MAYPORT NS, FL</t>
  </si>
  <si>
    <t>SJ6- CAMP MERRILL, GA</t>
  </si>
  <si>
    <t>SJ7- MOODY AFB, GA</t>
  </si>
  <si>
    <t>SJ8- ROBINS AFB, GA</t>
  </si>
  <si>
    <t>SJ9- MEMPHIS NAS, TN</t>
  </si>
  <si>
    <t>SJB- GUNTER AFB, AL</t>
  </si>
  <si>
    <t>SJC- MAXWELL AFB, AL</t>
  </si>
  <si>
    <t>SJF- REDSTONE ARSENAL, AL</t>
  </si>
  <si>
    <t>SJH- FT RUCKER, AL</t>
  </si>
  <si>
    <t>SJJ- SHAW AFB, SC</t>
  </si>
  <si>
    <t>SJL- JACKSONVILLE NAS, FL</t>
  </si>
  <si>
    <t>SJM- KEY WEST NAS, FL</t>
  </si>
  <si>
    <t>SJN- MACDILL AFB, FL</t>
  </si>
  <si>
    <t>SJP- PATRICK AFB, FL</t>
  </si>
  <si>
    <t>SJQ- NEW ORLEANS NAS, LA</t>
  </si>
  <si>
    <t>SJR- TYNDALL AFB, FL</t>
  </si>
  <si>
    <t>SJS- WHITING FIELD, FL</t>
  </si>
  <si>
    <t>SJT- HURLBURT FIELD, FL</t>
  </si>
  <si>
    <t>SJU- ALBANY MCLB, GA</t>
  </si>
  <si>
    <t>SJW- FT BENNING, GA</t>
  </si>
  <si>
    <t>SJZ- FT GORDON, GA</t>
  </si>
  <si>
    <t>SK3- EGLIN AFB, FL</t>
  </si>
  <si>
    <t>SK5- CHARLESTON AFB, SC</t>
  </si>
  <si>
    <t>SK6- ARNOLD AFS, TN</t>
  </si>
  <si>
    <t>SK7- JAX OPP</t>
  </si>
  <si>
    <t>SKA- BARKSDALE AFB, LA</t>
  </si>
  <si>
    <t>SKB- FT POLK, LA</t>
  </si>
  <si>
    <t>SKC- PENSACOLA NAS, FL</t>
  </si>
  <si>
    <t>SKE- COLUMBUS AFB, MS</t>
  </si>
  <si>
    <t>SKF- GULFPORT NCBC, MS</t>
  </si>
  <si>
    <t>SKG- KEESLER AFB, MS</t>
  </si>
  <si>
    <t>SKH- MERIDIAN NAS, MS</t>
  </si>
  <si>
    <t>SKK- CHARLESTON NWS, SC</t>
  </si>
  <si>
    <t>SKM- FT JACKSON, SC</t>
  </si>
  <si>
    <t>SKU- FT BUCHANAN, PR</t>
  </si>
  <si>
    <t>SKP- PARRIS ISLAND, SC</t>
  </si>
  <si>
    <t>MIDWEST REGION</t>
  </si>
  <si>
    <t>MAC- WHITE SANDS, NM</t>
  </si>
  <si>
    <t>MC1- GOODFELLOW AFB, TX</t>
  </si>
  <si>
    <t>MC2- FT HOOD I, TX</t>
  </si>
  <si>
    <t>MC3- FT HOOD II, TX</t>
  </si>
  <si>
    <t>MC5- KINGSVILLE NAS, TX</t>
  </si>
  <si>
    <t>MC6- LACKLAND AFB, TX</t>
  </si>
  <si>
    <t>MC7- LAUGHLIN AFB, TX</t>
  </si>
  <si>
    <t>MC8- RANDOLPH AFB, TX</t>
  </si>
  <si>
    <t>MCA- FT CARSON, CO</t>
  </si>
  <si>
    <t>MCB- BUCKLEY, CO</t>
  </si>
  <si>
    <t>MCE- PETERSON AFB, CO</t>
  </si>
  <si>
    <t>MCF- USAF ACADEMY, CO</t>
  </si>
  <si>
    <t>MCG FT RILEY, KS</t>
  </si>
  <si>
    <t>MCH- MCCONNELL AFB, KS</t>
  </si>
  <si>
    <t>MCK GRAND FORKS AFB, ND</t>
  </si>
  <si>
    <t>MCL- MINOT AFB, ND</t>
  </si>
  <si>
    <t>MCM- OFFUTT AFB, NE</t>
  </si>
  <si>
    <t>MCN- KIRTLAND AFB, NM</t>
  </si>
  <si>
    <t>MCP- ALTUS AFB, OK</t>
  </si>
  <si>
    <t>MCQ- FT SILL, OK</t>
  </si>
  <si>
    <t>MCR- TINKER AFB, OK</t>
  </si>
  <si>
    <t>MCS- VANCE AFB, OK</t>
  </si>
  <si>
    <t>MCW- FT BLISS, TX</t>
  </si>
  <si>
    <t>MCY- CORPUS CHRISTI, TX</t>
  </si>
  <si>
    <t>MCZ- DYESS AFB, TX</t>
  </si>
  <si>
    <t>MDA- FT SAM HOUSTON, TX</t>
  </si>
  <si>
    <t>MDB- ELLSWORTH AFB, SD</t>
  </si>
  <si>
    <t>MDC- SHEPPARD AFB, TX</t>
  </si>
  <si>
    <t>MDE- F E WARREN AFB, WY</t>
  </si>
  <si>
    <t>MDG- HOLLOMAN AFB, NM</t>
  </si>
  <si>
    <t>MDH- CANNON AFB, NM</t>
  </si>
  <si>
    <t>MDK- FT. WORTH, TX</t>
  </si>
  <si>
    <t>MDR- FT. LEAVENWORTH, KS</t>
  </si>
  <si>
    <t>SOUTHWEST REGION</t>
  </si>
  <si>
    <t>KL1- MCCLELLAN AFB, CA</t>
  </si>
  <si>
    <t>KL2- MOFFETT FIELD NAS, CA</t>
  </si>
  <si>
    <t>KL6- PORT HUENEME, CA</t>
  </si>
  <si>
    <t>KL8- SAN DIEGO NS, CA</t>
  </si>
  <si>
    <t>KLB- DAVIS MONTHAN, AZ</t>
  </si>
  <si>
    <t>KLC- FT HUACHUCA, AZ</t>
  </si>
  <si>
    <t>KLF- LUKE AFB, AZ</t>
  </si>
  <si>
    <t>KLH- YUMA PG, AZ</t>
  </si>
  <si>
    <t>KLK- BEALE AFB, CA</t>
  </si>
  <si>
    <t>KLL- BARSTOW MCLB, CA</t>
  </si>
  <si>
    <t>KLM- CAMP PENDLETON, CA</t>
  </si>
  <si>
    <t>KLP- EDWARDS AFB, CA</t>
  </si>
  <si>
    <t>KLQ- FT IRWIN, CA</t>
  </si>
  <si>
    <t>KLR- ORD COMMUNITY, CA</t>
  </si>
  <si>
    <t>KLU- IMPERIAL BEACH, CA</t>
  </si>
  <si>
    <t>KLV- LEMOORE NAS, CA</t>
  </si>
  <si>
    <t>KLW- LOS ANGELES AFB, CA</t>
  </si>
  <si>
    <t>KLY- MARCH AFB, CA</t>
  </si>
  <si>
    <t>KM5- YUMA MCAS, AZ</t>
  </si>
  <si>
    <t>KM6- CHINA LAKE, CA</t>
  </si>
  <si>
    <t>KM7- HILL AFB, UT</t>
  </si>
  <si>
    <t>KMA- SAN ONOFRE, CA</t>
  </si>
  <si>
    <t>KMC- TRAVIS AFB, CA</t>
  </si>
  <si>
    <t>KMD- TWENTYNINE PALMS, CA</t>
  </si>
  <si>
    <t>KME- VANDENBERG AFB, CA</t>
  </si>
  <si>
    <t>KMF- FALLON NAS, NV</t>
  </si>
  <si>
    <t>KMG- NELLIS AFB, NV</t>
  </si>
  <si>
    <t>KMH- DUGWAY PG, UT</t>
  </si>
  <si>
    <t>KMJ- FT HUNTER-LIGGETT, CA</t>
  </si>
  <si>
    <t>KMP- EL CENTRO NAF, CA</t>
  </si>
  <si>
    <t>KMQ- MIRAMAR MCAS, CA</t>
  </si>
  <si>
    <t>KMR- NORTH ISLAND NAS, CA</t>
  </si>
  <si>
    <t>NORTHWEST REGION</t>
  </si>
  <si>
    <t>WGC- EIELSON AFB, AK</t>
  </si>
  <si>
    <t>WGD- ANCHORAGE, AK</t>
  </si>
  <si>
    <t>WGE- FT GREELY, AK</t>
  </si>
  <si>
    <t>WGG- FT WAINWRIGHT, AK</t>
  </si>
  <si>
    <t>WGH- MOUNTAIN HOME, ID</t>
  </si>
  <si>
    <t>WGL- MALMSTROM AFB, MT</t>
  </si>
  <si>
    <t>WGM- BANGOR NSB, WA</t>
  </si>
  <si>
    <t>WGN- BREMERTON, WA</t>
  </si>
  <si>
    <t>WGP- FAIRCHILD AFB, WA</t>
  </si>
  <si>
    <t>WGQ- FT LEWIS, WA</t>
  </si>
  <si>
    <t>WGR- MCCHORD AFB, WA</t>
  </si>
  <si>
    <t>WGU- WHIDBEY ISLAND, WA</t>
  </si>
  <si>
    <t>WH6- SEATAK OPP- FAR EAST</t>
  </si>
  <si>
    <t>WHU- HICKAM AFB, HI</t>
  </si>
  <si>
    <t>WHV- KANEOHE BAY, HI</t>
  </si>
  <si>
    <t>WHW- PEARL HARBOR NB, HI</t>
  </si>
  <si>
    <t>WHX- SCHOFIELD BARRACK,HI</t>
  </si>
  <si>
    <t>WJ1- KODIAK, AK</t>
  </si>
  <si>
    <t>WJ3- SMOKEY POINT, WA</t>
  </si>
  <si>
    <t>WJ5- ALASKA OPP</t>
  </si>
  <si>
    <t>DoDAAC</t>
  </si>
  <si>
    <t>WDT</t>
  </si>
  <si>
    <t>SMG- CHARLESTON MIL GROUP, SC</t>
  </si>
  <si>
    <t>CONTRACT NUMBER :</t>
  </si>
  <si>
    <t>ONE-</t>
  </si>
  <si>
    <t xml:space="preserve">Remarks: </t>
  </si>
  <si>
    <t>JOHN DOE/555-555-5556/DOEJ@ABC.COM</t>
  </si>
  <si>
    <t>JANE DOE/555-555-5555/JDOE@ABC.COM</t>
  </si>
  <si>
    <t>ABC</t>
  </si>
  <si>
    <t>ABC FOODS</t>
  </si>
  <si>
    <t>HDEC0102G1234</t>
  </si>
  <si>
    <t>A123</t>
  </si>
  <si>
    <t>N/A</t>
  </si>
  <si>
    <t>HDEC0102G9876</t>
  </si>
  <si>
    <t>30 DAYS</t>
  </si>
  <si>
    <t>SALES REPRESENTATIVE</t>
  </si>
  <si>
    <t>GO NUTS</t>
  </si>
  <si>
    <t>SNACK NUT SHIPPER</t>
  </si>
  <si>
    <t>1 SH</t>
  </si>
  <si>
    <t>ALMONDS DRY ROASTED</t>
  </si>
  <si>
    <t>ALMONDS SMOKED</t>
  </si>
  <si>
    <t>CASHEWS WHOLE</t>
  </si>
  <si>
    <t>MIXED NUTS DELUXE</t>
  </si>
  <si>
    <t>WAL MART</t>
  </si>
  <si>
    <t>DeCAF 40-15: NEW ITEM &amp; FILE MAINTENANCE AUGUST 02, 2012</t>
  </si>
</sst>
</file>

<file path=xl/styles.xml><?xml version="1.0" encoding="utf-8"?>
<styleSheet xmlns="http://schemas.openxmlformats.org/spreadsheetml/2006/main">
  <numFmts count="14">
    <numFmt numFmtId="8" formatCode="&quot;$&quot;#,##0.00_);[Red]\(&quot;$&quot;#,##0.00\)"/>
    <numFmt numFmtId="164" formatCode="000000000000"/>
    <numFmt numFmtId="165" formatCode="00000000000000"/>
    <numFmt numFmtId="166" formatCode="&quot;$&quot;#,##0.00"/>
    <numFmt numFmtId="167" formatCode="[$-409]d\-mmm\-yy;@"/>
    <numFmt numFmtId="168" formatCode="0000"/>
    <numFmt numFmtId="169" formatCode="0.000"/>
    <numFmt numFmtId="170" formatCode="0###########&quot;0&quot;"/>
    <numFmt numFmtId="171" formatCode="00###########"/>
    <numFmt numFmtId="172" formatCode="0##########&quot;0&quot;"/>
    <numFmt numFmtId="173" formatCode="General_)"/>
    <numFmt numFmtId="174" formatCode="00#########&quot;0&quot;"/>
    <numFmt numFmtId="175" formatCode="000#########"/>
    <numFmt numFmtId="176" formatCode="00000000000"/>
  </numFmts>
  <fonts count="42">
    <font>
      <sz val="11"/>
      <color theme="1"/>
      <name val="Calibri"/>
      <family val="2"/>
      <scheme val="minor"/>
    </font>
    <font>
      <sz val="12"/>
      <color theme="1"/>
      <name val="Calibri"/>
      <family val="2"/>
      <scheme val="minor"/>
    </font>
    <font>
      <sz val="10"/>
      <color theme="1"/>
      <name val="Calibri"/>
      <family val="2"/>
      <scheme val="minor"/>
    </font>
    <font>
      <b/>
      <sz val="12"/>
      <color theme="1"/>
      <name val="Calibri"/>
      <family val="2"/>
      <scheme val="minor"/>
    </font>
    <font>
      <b/>
      <sz val="12"/>
      <name val="Calibri"/>
      <family val="2"/>
      <scheme val="minor"/>
    </font>
    <font>
      <b/>
      <sz val="11"/>
      <color theme="1"/>
      <name val="Calibri"/>
      <family val="2"/>
      <scheme val="minor"/>
    </font>
    <font>
      <sz val="9"/>
      <color theme="1"/>
      <name val="Calibri"/>
      <family val="2"/>
      <scheme val="minor"/>
    </font>
    <font>
      <b/>
      <sz val="16"/>
      <color theme="1"/>
      <name val="Calibri"/>
      <family val="2"/>
      <scheme val="minor"/>
    </font>
    <font>
      <b/>
      <sz val="10"/>
      <color theme="1"/>
      <name val="Calibri"/>
      <family val="2"/>
      <scheme val="minor"/>
    </font>
    <font>
      <sz val="6"/>
      <color theme="1"/>
      <name val="Calibri"/>
      <family val="2"/>
      <scheme val="minor"/>
    </font>
    <font>
      <b/>
      <sz val="10"/>
      <name val="Calibri"/>
      <family val="2"/>
      <scheme val="minor"/>
    </font>
    <font>
      <sz val="10"/>
      <name val="Calibri"/>
      <family val="2"/>
      <scheme val="minor"/>
    </font>
    <font>
      <sz val="8"/>
      <color theme="1"/>
      <name val="Calibri"/>
      <family val="2"/>
      <scheme val="minor"/>
    </font>
    <font>
      <b/>
      <sz val="8"/>
      <color theme="1"/>
      <name val="Calibri"/>
      <family val="2"/>
      <scheme val="minor"/>
    </font>
    <font>
      <b/>
      <sz val="10"/>
      <name val="Arial"/>
      <family val="2"/>
    </font>
    <font>
      <sz val="10"/>
      <name val="Arial"/>
      <family val="2"/>
    </font>
    <font>
      <b/>
      <sz val="6"/>
      <color theme="1"/>
      <name val="Calibri"/>
      <family val="2"/>
      <scheme val="minor"/>
    </font>
    <font>
      <b/>
      <sz val="5"/>
      <color theme="1"/>
      <name val="Calibri"/>
      <family val="2"/>
      <scheme val="minor"/>
    </font>
    <font>
      <sz val="5"/>
      <color theme="1"/>
      <name val="Calibri"/>
      <family val="2"/>
      <scheme val="minor"/>
    </font>
    <font>
      <sz val="18"/>
      <color theme="1"/>
      <name val="Calibri"/>
      <family val="2"/>
      <scheme val="minor"/>
    </font>
    <font>
      <sz val="14"/>
      <color theme="1"/>
      <name val="Calibri"/>
      <family val="2"/>
      <scheme val="minor"/>
    </font>
    <font>
      <sz val="10.5"/>
      <color theme="1"/>
      <name val="Calibri"/>
      <family val="2"/>
      <scheme val="minor"/>
    </font>
    <font>
      <b/>
      <sz val="10.5"/>
      <color theme="1"/>
      <name val="Calibri"/>
      <family val="2"/>
      <scheme val="minor"/>
    </font>
    <font>
      <sz val="9.5"/>
      <color theme="1"/>
      <name val="Calibri"/>
      <family val="2"/>
      <scheme val="minor"/>
    </font>
    <font>
      <b/>
      <sz val="9.5"/>
      <color theme="1"/>
      <name val="Calibri"/>
      <family val="2"/>
      <scheme val="minor"/>
    </font>
    <font>
      <sz val="17"/>
      <color theme="1"/>
      <name val="Calibri"/>
      <family val="2"/>
      <scheme val="minor"/>
    </font>
    <font>
      <b/>
      <sz val="14"/>
      <color theme="1"/>
      <name val="Calibri"/>
      <family val="2"/>
      <scheme val="minor"/>
    </font>
    <font>
      <b/>
      <sz val="13"/>
      <color theme="1"/>
      <name val="Calibri"/>
      <family val="2"/>
      <scheme val="minor"/>
    </font>
    <font>
      <sz val="12"/>
      <name val="Calibri"/>
      <family val="2"/>
      <scheme val="minor"/>
    </font>
    <font>
      <sz val="11"/>
      <color theme="0" tint="-0.34998626667073579"/>
      <name val="Calibri"/>
      <family val="2"/>
      <scheme val="minor"/>
    </font>
    <font>
      <b/>
      <u/>
      <sz val="12"/>
      <color theme="1"/>
      <name val="Calibri"/>
      <family val="2"/>
      <scheme val="minor"/>
    </font>
    <font>
      <sz val="11"/>
      <name val="Calibri"/>
      <family val="2"/>
      <scheme val="minor"/>
    </font>
    <font>
      <sz val="8"/>
      <name val="Calibri"/>
      <family val="2"/>
      <scheme val="minor"/>
    </font>
    <font>
      <b/>
      <sz val="14"/>
      <name val="Calibri"/>
      <family val="2"/>
      <scheme val="minor"/>
    </font>
    <font>
      <sz val="60"/>
      <color rgb="FFFF0000"/>
      <name val="Calibri"/>
      <family val="2"/>
      <scheme val="minor"/>
    </font>
    <font>
      <sz val="24"/>
      <color rgb="FFFF0000"/>
      <name val="Calibri"/>
      <family val="2"/>
      <scheme val="minor"/>
    </font>
    <font>
      <b/>
      <sz val="8"/>
      <name val="Calibri"/>
      <family val="2"/>
      <scheme val="minor"/>
    </font>
    <font>
      <sz val="10"/>
      <name val="MS Sans Serif"/>
      <family val="2"/>
    </font>
    <font>
      <sz val="8"/>
      <name val="Helv"/>
    </font>
    <font>
      <sz val="13"/>
      <color theme="1"/>
      <name val="Calibri"/>
      <family val="2"/>
      <scheme val="minor"/>
    </font>
    <font>
      <sz val="13"/>
      <name val="Calibri"/>
      <family val="2"/>
      <scheme val="minor"/>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bottom style="dotted">
        <color theme="0" tint="-0.14999847407452621"/>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mediumDash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4">
    <xf numFmtId="0" fontId="0" fillId="0" borderId="0"/>
    <xf numFmtId="8" fontId="37" fillId="0" borderId="0" applyFont="0" applyFill="0" applyBorder="0" applyAlignment="0" applyProtection="0"/>
    <xf numFmtId="173" fontId="38" fillId="0" borderId="0"/>
    <xf numFmtId="9" fontId="37" fillId="0" borderId="0" applyFont="0" applyFill="0" applyBorder="0" applyAlignment="0" applyProtection="0"/>
  </cellStyleXfs>
  <cellXfs count="684">
    <xf numFmtId="0" fontId="0" fillId="0" borderId="0" xfId="0"/>
    <xf numFmtId="0" fontId="1" fillId="0" borderId="0" xfId="0" applyFont="1" applyBorder="1"/>
    <xf numFmtId="0" fontId="2" fillId="0" borderId="0" xfId="0" applyFont="1" applyBorder="1"/>
    <xf numFmtId="0" fontId="0" fillId="0" borderId="0" xfId="0" applyFont="1" applyBorder="1"/>
    <xf numFmtId="0" fontId="1" fillId="2" borderId="0" xfId="0" applyFont="1" applyFill="1" applyBorder="1"/>
    <xf numFmtId="0" fontId="1" fillId="2" borderId="1" xfId="0" applyFont="1" applyFill="1" applyBorder="1"/>
    <xf numFmtId="0" fontId="4" fillId="2" borderId="0" xfId="0" applyFont="1" applyFill="1" applyBorder="1" applyAlignment="1">
      <alignment vertical="center"/>
    </xf>
    <xf numFmtId="0" fontId="0" fillId="2" borderId="0" xfId="0" applyFont="1" applyFill="1" applyBorder="1"/>
    <xf numFmtId="0" fontId="1" fillId="0" borderId="0" xfId="0" applyFont="1" applyFill="1" applyBorder="1"/>
    <xf numFmtId="0" fontId="3" fillId="0" borderId="0" xfId="0" applyFont="1" applyFill="1" applyBorder="1" applyAlignment="1">
      <alignment horizontal="left"/>
    </xf>
    <xf numFmtId="0" fontId="0" fillId="0" borderId="0" xfId="0" applyFont="1" applyFill="1" applyBorder="1"/>
    <xf numFmtId="0" fontId="3" fillId="2" borderId="0" xfId="0" applyFont="1" applyFill="1" applyBorder="1" applyAlignment="1">
      <alignment vertical="center"/>
    </xf>
    <xf numFmtId="0" fontId="7" fillId="2" borderId="0" xfId="0" applyFont="1" applyFill="1" applyBorder="1" applyAlignment="1">
      <alignment vertical="center"/>
    </xf>
    <xf numFmtId="0" fontId="2" fillId="2" borderId="0" xfId="0" applyFont="1" applyFill="1" applyBorder="1"/>
    <xf numFmtId="0" fontId="2" fillId="0" borderId="0" xfId="0" applyFont="1" applyFill="1" applyBorder="1"/>
    <xf numFmtId="0" fontId="8" fillId="2" borderId="0" xfId="0" applyFont="1" applyFill="1" applyBorder="1"/>
    <xf numFmtId="0" fontId="6" fillId="2" borderId="0" xfId="0" applyFont="1" applyFill="1" applyBorder="1"/>
    <xf numFmtId="0" fontId="1" fillId="2" borderId="0" xfId="0" applyFont="1" applyFill="1" applyBorder="1" applyProtection="1">
      <protection locked="0"/>
    </xf>
    <xf numFmtId="0" fontId="6" fillId="2" borderId="0" xfId="0" applyFont="1" applyFill="1" applyBorder="1" applyProtection="1"/>
    <xf numFmtId="10" fontId="1" fillId="2" borderId="0" xfId="0" applyNumberFormat="1" applyFont="1" applyFill="1" applyBorder="1" applyAlignment="1" applyProtection="1">
      <alignment horizontal="center" vertical="center"/>
    </xf>
    <xf numFmtId="165" fontId="1" fillId="2" borderId="0" xfId="0" applyNumberFormat="1" applyFont="1" applyFill="1" applyBorder="1" applyAlignment="1" applyProtection="1">
      <alignment horizontal="left"/>
      <protection locked="0"/>
    </xf>
    <xf numFmtId="0" fontId="2" fillId="2" borderId="0" xfId="0" applyFont="1" applyFill="1" applyBorder="1" applyAlignment="1">
      <alignment horizontal="left" vertical="top"/>
    </xf>
    <xf numFmtId="0" fontId="7" fillId="2" borderId="0" xfId="0" applyFont="1" applyFill="1" applyBorder="1" applyAlignment="1">
      <alignment horizontal="left" vertical="center"/>
    </xf>
    <xf numFmtId="0" fontId="7" fillId="2" borderId="0" xfId="0" applyFont="1" applyFill="1" applyBorder="1" applyAlignment="1">
      <alignment horizontal="left" vertical="center"/>
    </xf>
    <xf numFmtId="0" fontId="3" fillId="2" borderId="0" xfId="0" applyFont="1" applyFill="1" applyBorder="1"/>
    <xf numFmtId="0" fontId="2" fillId="2" borderId="0" xfId="0" applyFont="1" applyFill="1" applyBorder="1" applyAlignment="1"/>
    <xf numFmtId="0" fontId="2" fillId="2" borderId="0" xfId="0" applyFont="1" applyFill="1" applyBorder="1" applyAlignment="1" applyProtection="1">
      <alignment horizontal="left"/>
      <protection locked="0"/>
    </xf>
    <xf numFmtId="165" fontId="2" fillId="2" borderId="0" xfId="0" applyNumberFormat="1" applyFont="1" applyFill="1" applyBorder="1" applyAlignment="1" applyProtection="1">
      <alignment horizontal="left"/>
      <protection locked="0"/>
    </xf>
    <xf numFmtId="2" fontId="2" fillId="2" borderId="0" xfId="0" applyNumberFormat="1" applyFont="1" applyFill="1" applyBorder="1" applyAlignment="1" applyProtection="1">
      <alignment horizontal="left"/>
      <protection locked="0"/>
    </xf>
    <xf numFmtId="10" fontId="2" fillId="2" borderId="0" xfId="0" applyNumberFormat="1" applyFont="1" applyFill="1" applyBorder="1" applyAlignment="1" applyProtection="1">
      <alignment horizontal="center" vertical="center"/>
    </xf>
    <xf numFmtId="0" fontId="2" fillId="2" borderId="0" xfId="0" applyFont="1" applyFill="1" applyBorder="1" applyAlignment="1" applyProtection="1"/>
    <xf numFmtId="0" fontId="2" fillId="2" borderId="0" xfId="0" applyNumberFormat="1" applyFont="1" applyFill="1" applyBorder="1" applyAlignment="1" applyProtection="1"/>
    <xf numFmtId="0" fontId="7" fillId="2" borderId="0" xfId="0" applyFont="1" applyFill="1" applyBorder="1" applyAlignment="1">
      <alignment horizontal="left" vertical="center"/>
    </xf>
    <xf numFmtId="0" fontId="6" fillId="0" borderId="0" xfId="0" applyFont="1" applyBorder="1"/>
    <xf numFmtId="0" fontId="12" fillId="2" borderId="0" xfId="0" applyFont="1" applyFill="1" applyBorder="1"/>
    <xf numFmtId="0" fontId="12" fillId="0" borderId="0" xfId="0" applyFont="1" applyFill="1" applyBorder="1"/>
    <xf numFmtId="0" fontId="12" fillId="0" borderId="0" xfId="0" applyFont="1" applyBorder="1"/>
    <xf numFmtId="0" fontId="12" fillId="2" borderId="0" xfId="0" applyFont="1" applyFill="1" applyBorder="1" applyAlignment="1">
      <alignment horizontal="left"/>
    </xf>
    <xf numFmtId="0" fontId="12" fillId="2" borderId="0" xfId="0" applyFont="1" applyFill="1" applyBorder="1" applyAlignment="1"/>
    <xf numFmtId="0" fontId="3" fillId="0" borderId="0" xfId="0" applyFont="1" applyFill="1" applyBorder="1" applyAlignment="1">
      <alignment vertical="center"/>
    </xf>
    <xf numFmtId="0" fontId="7" fillId="0" borderId="0" xfId="0" applyFont="1" applyFill="1" applyBorder="1" applyAlignment="1">
      <alignment horizontal="left" vertical="center"/>
    </xf>
    <xf numFmtId="0" fontId="4" fillId="0" borderId="0" xfId="0" applyFont="1" applyFill="1" applyBorder="1" applyAlignment="1">
      <alignment vertical="center"/>
    </xf>
    <xf numFmtId="0" fontId="2" fillId="0" borderId="0" xfId="0" applyFont="1" applyFill="1" applyBorder="1" applyAlignment="1" applyProtection="1"/>
    <xf numFmtId="0" fontId="2" fillId="0" borderId="0" xfId="0" applyFont="1" applyFill="1" applyBorder="1" applyAlignment="1"/>
    <xf numFmtId="0" fontId="8" fillId="0" borderId="0" xfId="0" applyFont="1" applyFill="1" applyBorder="1" applyAlignment="1">
      <alignment horizontal="left"/>
    </xf>
    <xf numFmtId="0" fontId="2" fillId="0" borderId="0" xfId="0" applyFont="1" applyFill="1" applyBorder="1" applyAlignment="1">
      <alignment horizontal="left"/>
    </xf>
    <xf numFmtId="0" fontId="8" fillId="0" borderId="0" xfId="0" applyFont="1" applyFill="1" applyBorder="1" applyAlignment="1">
      <alignment horizontal="center"/>
    </xf>
    <xf numFmtId="0" fontId="8" fillId="0" borderId="0" xfId="0" applyFont="1" applyFill="1" applyBorder="1" applyAlignment="1" applyProtection="1">
      <alignment horizontal="center"/>
      <protection locked="0"/>
    </xf>
    <xf numFmtId="0" fontId="2" fillId="0" borderId="0" xfId="0" applyFont="1" applyFill="1" applyBorder="1" applyAlignment="1">
      <alignment horizontal="left"/>
    </xf>
    <xf numFmtId="166" fontId="2" fillId="0" borderId="0" xfId="0" applyNumberFormat="1" applyFont="1" applyFill="1" applyBorder="1" applyAlignment="1" applyProtection="1">
      <alignment horizontal="center"/>
      <protection locked="0"/>
    </xf>
    <xf numFmtId="0" fontId="2" fillId="0" borderId="0" xfId="0" applyFont="1" applyFill="1" applyBorder="1" applyProtection="1">
      <protection locked="0"/>
    </xf>
    <xf numFmtId="0" fontId="2" fillId="0" borderId="0" xfId="0" applyFont="1" applyFill="1" applyBorder="1" applyAlignment="1" applyProtection="1">
      <alignment horizontal="center"/>
      <protection locked="0"/>
    </xf>
    <xf numFmtId="165" fontId="2" fillId="0" borderId="0" xfId="0" applyNumberFormat="1" applyFont="1" applyFill="1" applyBorder="1" applyAlignment="1" applyProtection="1">
      <alignment horizontal="left"/>
      <protection locked="0"/>
    </xf>
    <xf numFmtId="2" fontId="2" fillId="0" borderId="0" xfId="0" applyNumberFormat="1"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10" fontId="2" fillId="0" borderId="0" xfId="0" applyNumberFormat="1" applyFont="1" applyFill="1" applyBorder="1" applyAlignment="1" applyProtection="1">
      <alignment horizontal="center" vertical="center"/>
    </xf>
    <xf numFmtId="0" fontId="9" fillId="2" borderId="0" xfId="0" applyFont="1" applyFill="1" applyBorder="1" applyAlignment="1">
      <alignment horizontal="left"/>
    </xf>
    <xf numFmtId="0" fontId="18" fillId="2" borderId="0" xfId="0" applyFont="1" applyFill="1" applyBorder="1" applyAlignment="1">
      <alignment horizontal="left"/>
    </xf>
    <xf numFmtId="0" fontId="1" fillId="2" borderId="0" xfId="0" applyFont="1" applyFill="1" applyBorder="1" applyAlignment="1">
      <alignment horizontal="left"/>
    </xf>
    <xf numFmtId="0" fontId="10" fillId="0" borderId="0" xfId="0" applyNumberFormat="1" applyFont="1" applyFill="1" applyBorder="1" applyAlignment="1">
      <alignment vertical="center"/>
    </xf>
    <xf numFmtId="0" fontId="15" fillId="0" borderId="0" xfId="0" applyNumberFormat="1" applyFont="1" applyFill="1" applyBorder="1" applyAlignment="1">
      <alignment horizontal="center" wrapText="1"/>
    </xf>
    <xf numFmtId="0" fontId="15" fillId="0" borderId="0" xfId="0" applyNumberFormat="1" applyFont="1" applyFill="1" applyBorder="1"/>
    <xf numFmtId="0" fontId="17" fillId="2" borderId="0" xfId="0" applyFont="1" applyFill="1" applyBorder="1" applyAlignment="1">
      <alignment horizontal="left" vertical="center"/>
    </xf>
    <xf numFmtId="0" fontId="18" fillId="2" borderId="1" xfId="0" applyFont="1" applyFill="1" applyBorder="1" applyAlignment="1">
      <alignment horizontal="left"/>
    </xf>
    <xf numFmtId="0" fontId="18" fillId="0" borderId="0" xfId="0" applyFont="1" applyBorder="1" applyAlignment="1">
      <alignment horizontal="left"/>
    </xf>
    <xf numFmtId="0" fontId="2" fillId="2" borderId="1" xfId="0" applyFont="1" applyFill="1" applyBorder="1" applyAlignment="1">
      <alignment horizontal="left"/>
    </xf>
    <xf numFmtId="0" fontId="1" fillId="0" borderId="0" xfId="0" applyFont="1" applyBorder="1" applyAlignment="1">
      <alignment horizontal="left"/>
    </xf>
    <xf numFmtId="0" fontId="16" fillId="2" borderId="0" xfId="0" applyFont="1" applyFill="1" applyBorder="1" applyAlignment="1">
      <alignment horizontal="left" vertical="center"/>
    </xf>
    <xf numFmtId="0" fontId="9" fillId="2" borderId="1" xfId="0" applyFont="1" applyFill="1" applyBorder="1" applyAlignment="1">
      <alignment horizontal="left"/>
    </xf>
    <xf numFmtId="0" fontId="9" fillId="0" borderId="0" xfId="0" applyFont="1" applyBorder="1" applyAlignment="1">
      <alignment horizontal="left"/>
    </xf>
    <xf numFmtId="0" fontId="8" fillId="2" borderId="1" xfId="0" applyFont="1" applyFill="1" applyBorder="1" applyAlignment="1">
      <alignment horizontal="left"/>
    </xf>
    <xf numFmtId="0" fontId="3" fillId="2" borderId="0" xfId="0" applyFont="1" applyFill="1" applyBorder="1" applyAlignment="1">
      <alignment horizontal="left"/>
    </xf>
    <xf numFmtId="0" fontId="14" fillId="0" borderId="0" xfId="0" applyNumberFormat="1" applyFont="1" applyFill="1" applyBorder="1" applyAlignment="1">
      <alignment vertical="center"/>
    </xf>
    <xf numFmtId="0" fontId="11" fillId="2" borderId="0" xfId="0" applyNumberFormat="1" applyFont="1" applyFill="1" applyBorder="1" applyAlignment="1">
      <alignment horizontal="left" wrapText="1"/>
    </xf>
    <xf numFmtId="0" fontId="11" fillId="2" borderId="0" xfId="0" applyNumberFormat="1" applyFont="1" applyFill="1" applyBorder="1" applyAlignment="1">
      <alignment horizontal="left"/>
    </xf>
    <xf numFmtId="0" fontId="10" fillId="2" borderId="0" xfId="0" applyNumberFormat="1" applyFont="1" applyFill="1" applyBorder="1" applyAlignment="1">
      <alignment horizontal="left" wrapText="1"/>
    </xf>
    <xf numFmtId="0" fontId="10" fillId="2" borderId="0" xfId="0" applyNumberFormat="1" applyFont="1" applyFill="1" applyBorder="1" applyAlignment="1">
      <alignment horizontal="left"/>
    </xf>
    <xf numFmtId="0" fontId="15" fillId="0" borderId="0" xfId="0" applyNumberFormat="1" applyFont="1" applyFill="1" applyBorder="1" applyAlignment="1">
      <alignment horizontal="center"/>
    </xf>
    <xf numFmtId="0" fontId="10" fillId="2" borderId="0" xfId="0" applyNumberFormat="1" applyFont="1" applyFill="1" applyBorder="1" applyAlignment="1">
      <alignment horizontal="left" wrapText="1"/>
    </xf>
    <xf numFmtId="0" fontId="11" fillId="2" borderId="0" xfId="0" applyNumberFormat="1" applyFont="1" applyFill="1" applyBorder="1" applyAlignment="1" applyProtection="1">
      <alignment horizontal="left"/>
    </xf>
    <xf numFmtId="0" fontId="10" fillId="2" borderId="0" xfId="0" applyNumberFormat="1" applyFont="1" applyFill="1" applyBorder="1" applyAlignment="1" applyProtection="1">
      <alignment horizontal="left"/>
    </xf>
    <xf numFmtId="0" fontId="12" fillId="2" borderId="0" xfId="0" applyFont="1" applyFill="1" applyBorder="1" applyAlignment="1" applyProtection="1">
      <alignment horizontal="left"/>
    </xf>
    <xf numFmtId="165" fontId="12" fillId="2" borderId="0" xfId="0" applyNumberFormat="1" applyFont="1" applyFill="1" applyBorder="1" applyAlignment="1" applyProtection="1">
      <alignment horizontal="left"/>
    </xf>
    <xf numFmtId="0" fontId="9" fillId="2" borderId="0" xfId="0" applyFont="1" applyFill="1" applyBorder="1" applyAlignment="1" applyProtection="1">
      <alignment horizontal="left"/>
    </xf>
    <xf numFmtId="0" fontId="18" fillId="2" borderId="0" xfId="0" applyFont="1" applyFill="1" applyBorder="1" applyAlignment="1" applyProtection="1">
      <alignment horizontal="left"/>
    </xf>
    <xf numFmtId="0" fontId="12" fillId="2" borderId="0" xfId="0" applyFont="1" applyFill="1" applyBorder="1" applyAlignment="1">
      <alignment horizontal="center"/>
    </xf>
    <xf numFmtId="0" fontId="12" fillId="2" borderId="0" xfId="0" applyFont="1" applyFill="1" applyBorder="1" applyAlignment="1">
      <alignment horizontal="center"/>
    </xf>
    <xf numFmtId="0" fontId="2" fillId="2" borderId="0" xfId="0" applyFont="1" applyFill="1" applyBorder="1" applyAlignment="1">
      <alignment horizontal="left"/>
    </xf>
    <xf numFmtId="0" fontId="2" fillId="2" borderId="0" xfId="0" applyFont="1" applyFill="1" applyBorder="1" applyAlignment="1" applyProtection="1">
      <alignment horizontal="left"/>
    </xf>
    <xf numFmtId="167" fontId="2" fillId="0" borderId="0" xfId="0" applyNumberFormat="1" applyFont="1" applyFill="1" applyBorder="1" applyAlignment="1"/>
    <xf numFmtId="0" fontId="2" fillId="0" borderId="0" xfId="0" applyFont="1" applyFill="1" applyBorder="1" applyAlignment="1">
      <alignment horizontal="left"/>
    </xf>
    <xf numFmtId="165" fontId="2" fillId="2" borderId="0" xfId="0" applyNumberFormat="1" applyFont="1" applyFill="1" applyBorder="1" applyAlignment="1" applyProtection="1">
      <alignment horizontal="left"/>
    </xf>
    <xf numFmtId="2" fontId="2" fillId="2" borderId="0" xfId="0" applyNumberFormat="1" applyFont="1" applyFill="1" applyBorder="1" applyAlignment="1" applyProtection="1">
      <alignment horizontal="left"/>
    </xf>
    <xf numFmtId="0" fontId="6" fillId="2" borderId="0" xfId="0" applyNumberFormat="1" applyFont="1" applyFill="1" applyBorder="1" applyAlignment="1" applyProtection="1"/>
    <xf numFmtId="0" fontId="23" fillId="0" borderId="0" xfId="0" applyFont="1" applyBorder="1"/>
    <xf numFmtId="0" fontId="2" fillId="2" borderId="0" xfId="0" applyFont="1" applyFill="1" applyBorder="1" applyProtection="1"/>
    <xf numFmtId="0" fontId="1" fillId="2" borderId="0" xfId="0" applyFont="1" applyFill="1" applyBorder="1" applyProtection="1"/>
    <xf numFmtId="0" fontId="3" fillId="2" borderId="1" xfId="0" applyFont="1" applyFill="1" applyBorder="1" applyProtection="1"/>
    <xf numFmtId="0" fontId="1" fillId="2" borderId="1" xfId="0" applyFont="1" applyFill="1" applyBorder="1" applyProtection="1"/>
    <xf numFmtId="0" fontId="21" fillId="2" borderId="0" xfId="0" applyFont="1" applyFill="1" applyBorder="1" applyAlignment="1" applyProtection="1">
      <alignment horizontal="left" vertical="top" wrapText="1"/>
    </xf>
    <xf numFmtId="0" fontId="20" fillId="2" borderId="0" xfId="0" applyFont="1" applyFill="1" applyBorder="1" applyAlignment="1" applyProtection="1">
      <alignment horizontal="left" vertical="center" wrapText="1"/>
    </xf>
    <xf numFmtId="0" fontId="1" fillId="0" borderId="0" xfId="0" applyFont="1" applyBorder="1" applyProtection="1"/>
    <xf numFmtId="0" fontId="23" fillId="2" borderId="0" xfId="0" applyFont="1" applyFill="1" applyBorder="1" applyAlignment="1" applyProtection="1"/>
    <xf numFmtId="0" fontId="2" fillId="2" borderId="0" xfId="0" applyFont="1" applyFill="1" applyBorder="1" applyAlignment="1" applyProtection="1">
      <alignment horizontal="left" vertical="center" wrapText="1"/>
    </xf>
    <xf numFmtId="0" fontId="12" fillId="2" borderId="0" xfId="0" applyFont="1" applyFill="1" applyBorder="1" applyProtection="1"/>
    <xf numFmtId="0" fontId="21" fillId="2" borderId="0" xfId="0" applyFont="1" applyFill="1" applyBorder="1" applyAlignment="1" applyProtection="1">
      <alignment horizontal="left"/>
    </xf>
    <xf numFmtId="0" fontId="1" fillId="2" borderId="0" xfId="0" applyFont="1" applyFill="1" applyBorder="1" applyAlignment="1" applyProtection="1">
      <alignment horizontal="left"/>
    </xf>
    <xf numFmtId="165" fontId="1" fillId="2" borderId="0" xfId="0" applyNumberFormat="1" applyFont="1" applyFill="1" applyBorder="1" applyAlignment="1" applyProtection="1">
      <alignment horizontal="left"/>
    </xf>
    <xf numFmtId="2" fontId="19" fillId="2" borderId="0" xfId="0" applyNumberFormat="1" applyFont="1" applyFill="1" applyBorder="1" applyAlignment="1" applyProtection="1">
      <alignment horizontal="left"/>
    </xf>
    <xf numFmtId="0" fontId="12" fillId="2" borderId="0" xfId="0" applyFont="1" applyFill="1" applyBorder="1" applyAlignment="1" applyProtection="1">
      <alignment horizontal="center"/>
    </xf>
    <xf numFmtId="0" fontId="21" fillId="2" borderId="12" xfId="0" applyFont="1" applyFill="1" applyBorder="1" applyAlignment="1" applyProtection="1">
      <alignment horizontal="left" vertical="top" wrapText="1"/>
    </xf>
    <xf numFmtId="1" fontId="2" fillId="0" borderId="0" xfId="0" applyNumberFormat="1" applyFont="1" applyFill="1" applyBorder="1" applyAlignment="1"/>
    <xf numFmtId="0" fontId="2" fillId="2" borderId="0" xfId="0" applyFont="1" applyFill="1" applyBorder="1" applyAlignment="1">
      <alignment horizontal="right"/>
    </xf>
    <xf numFmtId="0" fontId="2" fillId="2" borderId="0" xfId="0" applyFont="1" applyFill="1" applyBorder="1" applyAlignment="1">
      <alignment horizontal="center"/>
    </xf>
    <xf numFmtId="0" fontId="7" fillId="2" borderId="0" xfId="0" applyFont="1" applyFill="1" applyBorder="1" applyAlignment="1">
      <alignment horizontal="left" vertical="center"/>
    </xf>
    <xf numFmtId="167" fontId="2" fillId="2" borderId="0" xfId="0" applyNumberFormat="1" applyFont="1" applyFill="1" applyBorder="1" applyAlignment="1">
      <alignment horizontal="center"/>
    </xf>
    <xf numFmtId="0" fontId="10" fillId="2" borderId="0" xfId="0" applyNumberFormat="1" applyFont="1" applyFill="1" applyBorder="1" applyAlignment="1">
      <alignment horizontal="left" wrapText="1"/>
    </xf>
    <xf numFmtId="0" fontId="2" fillId="0" borderId="0" xfId="0" applyFont="1" applyFill="1" applyBorder="1" applyAlignment="1">
      <alignment horizontal="left"/>
    </xf>
    <xf numFmtId="0" fontId="23" fillId="2" borderId="0" xfId="0" applyFont="1" applyFill="1" applyBorder="1" applyAlignment="1" applyProtection="1">
      <alignment horizontal="right" vertical="center"/>
    </xf>
    <xf numFmtId="0" fontId="10" fillId="2" borderId="0" xfId="0" applyNumberFormat="1" applyFont="1" applyFill="1" applyBorder="1" applyAlignment="1">
      <alignment vertical="center"/>
    </xf>
    <xf numFmtId="0" fontId="14" fillId="2" borderId="0" xfId="0" applyNumberFormat="1" applyFont="1" applyFill="1" applyBorder="1" applyAlignment="1">
      <alignment vertical="center"/>
    </xf>
    <xf numFmtId="0" fontId="15" fillId="2" borderId="0" xfId="0" applyNumberFormat="1" applyFont="1" applyFill="1" applyBorder="1" applyAlignment="1">
      <alignment horizontal="center" wrapText="1"/>
    </xf>
    <xf numFmtId="0" fontId="15" fillId="2" borderId="0" xfId="0" applyNumberFormat="1" applyFont="1" applyFill="1" applyBorder="1" applyAlignment="1">
      <alignment horizontal="center"/>
    </xf>
    <xf numFmtId="1" fontId="2" fillId="2" borderId="0" xfId="0" applyNumberFormat="1" applyFont="1" applyFill="1" applyBorder="1" applyAlignment="1"/>
    <xf numFmtId="165" fontId="12" fillId="2" borderId="0" xfId="0" applyNumberFormat="1" applyFont="1" applyFill="1" applyBorder="1" applyAlignment="1" applyProtection="1">
      <alignment horizontal="left"/>
      <protection locked="0"/>
    </xf>
    <xf numFmtId="0" fontId="9" fillId="0" borderId="0" xfId="0" applyFont="1" applyFill="1" applyBorder="1" applyAlignment="1">
      <alignment horizontal="left"/>
    </xf>
    <xf numFmtId="0" fontId="18" fillId="0" borderId="0" xfId="0" applyFont="1" applyFill="1" applyBorder="1" applyAlignment="1">
      <alignment horizontal="left"/>
    </xf>
    <xf numFmtId="0" fontId="12" fillId="2" borderId="2" xfId="0" applyFont="1" applyFill="1" applyBorder="1" applyAlignment="1" applyProtection="1">
      <alignment horizontal="center"/>
      <protection locked="0"/>
    </xf>
    <xf numFmtId="0" fontId="2" fillId="0" borderId="0" xfId="0" applyFont="1" applyFill="1" applyBorder="1" applyAlignment="1">
      <alignment horizontal="center"/>
    </xf>
    <xf numFmtId="0" fontId="7" fillId="2" borderId="0" xfId="0" applyFont="1" applyFill="1" applyBorder="1" applyAlignment="1">
      <alignment horizontal="left" vertical="center"/>
    </xf>
    <xf numFmtId="166" fontId="2" fillId="2" borderId="0" xfId="0" applyNumberFormat="1" applyFont="1" applyFill="1" applyBorder="1" applyAlignment="1" applyProtection="1">
      <alignment horizontal="center"/>
      <protection locked="0"/>
    </xf>
    <xf numFmtId="0" fontId="2" fillId="2" borderId="0" xfId="0" applyFont="1" applyFill="1" applyBorder="1" applyAlignment="1" applyProtection="1">
      <protection locked="0"/>
    </xf>
    <xf numFmtId="0" fontId="8" fillId="2" borderId="0" xfId="0" applyFont="1" applyFill="1" applyBorder="1" applyProtection="1"/>
    <xf numFmtId="2" fontId="1" fillId="2" borderId="0" xfId="0" applyNumberFormat="1" applyFont="1" applyFill="1" applyBorder="1" applyAlignment="1" applyProtection="1">
      <alignment horizontal="left"/>
      <protection locked="0"/>
    </xf>
    <xf numFmtId="166" fontId="2" fillId="2" borderId="0" xfId="0" applyNumberFormat="1" applyFont="1" applyFill="1" applyBorder="1" applyAlignment="1" applyProtection="1">
      <alignment horizontal="center"/>
      <protection locked="0"/>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xf>
    <xf numFmtId="0" fontId="2" fillId="0" borderId="0" xfId="0" applyFont="1" applyFill="1" applyBorder="1" applyProtection="1"/>
    <xf numFmtId="0" fontId="13" fillId="2" borderId="0" xfId="0" applyFont="1" applyFill="1" applyBorder="1"/>
    <xf numFmtId="0" fontId="11" fillId="2" borderId="0" xfId="0" applyNumberFormat="1" applyFont="1" applyFill="1" applyBorder="1" applyAlignment="1">
      <alignment horizontal="right"/>
    </xf>
    <xf numFmtId="0" fontId="28" fillId="0" borderId="0" xfId="0" applyFont="1" applyFill="1" applyBorder="1" applyAlignment="1">
      <alignment horizontal="center"/>
    </xf>
    <xf numFmtId="0" fontId="8" fillId="2" borderId="0" xfId="0" applyFont="1" applyFill="1" applyBorder="1" applyAlignment="1" applyProtection="1">
      <alignment horizontal="center"/>
    </xf>
    <xf numFmtId="0" fontId="1" fillId="2" borderId="0" xfId="0" applyFont="1" applyFill="1" applyAlignment="1">
      <alignment horizontal="left"/>
    </xf>
    <xf numFmtId="0" fontId="0" fillId="2" borderId="0" xfId="0" applyFill="1"/>
    <xf numFmtId="0" fontId="5" fillId="2" borderId="14" xfId="0" applyFont="1" applyFill="1" applyBorder="1"/>
    <xf numFmtId="0" fontId="0" fillId="2" borderId="14" xfId="0" applyFill="1" applyBorder="1"/>
    <xf numFmtId="0" fontId="2" fillId="0" borderId="0" xfId="0" applyFont="1"/>
    <xf numFmtId="0" fontId="2" fillId="2" borderId="1" xfId="0" applyFont="1" applyFill="1" applyBorder="1" applyAlignment="1" applyProtection="1"/>
    <xf numFmtId="0" fontId="0" fillId="0" borderId="0" xfId="0" applyFill="1"/>
    <xf numFmtId="0" fontId="1" fillId="2" borderId="0" xfId="0" applyFont="1" applyFill="1" applyBorder="1" applyAlignment="1" applyProtection="1">
      <alignment horizontal="left"/>
      <protection locked="0"/>
    </xf>
    <xf numFmtId="0" fontId="0" fillId="2" borderId="0" xfId="0" applyFont="1" applyFill="1"/>
    <xf numFmtId="0" fontId="29" fillId="2" borderId="0" xfId="0" applyFont="1" applyFill="1"/>
    <xf numFmtId="0" fontId="2" fillId="2" borderId="0" xfId="0" applyFont="1" applyFill="1" applyBorder="1" applyAlignment="1" applyProtection="1">
      <alignment horizontal="left"/>
      <protection locked="0"/>
    </xf>
    <xf numFmtId="0" fontId="12" fillId="2" borderId="2" xfId="0" applyFont="1" applyFill="1" applyBorder="1" applyAlignment="1" applyProtection="1">
      <alignment horizontal="center"/>
    </xf>
    <xf numFmtId="0" fontId="13" fillId="2" borderId="0" xfId="0" applyFont="1" applyFill="1" applyBorder="1" applyAlignment="1">
      <alignment wrapText="1"/>
    </xf>
    <xf numFmtId="0" fontId="9" fillId="2" borderId="0" xfId="0" applyFont="1" applyFill="1" applyBorder="1" applyAlignment="1">
      <alignment horizontal="left" vertical="center"/>
    </xf>
    <xf numFmtId="10" fontId="27" fillId="2" borderId="0" xfId="0" applyNumberFormat="1" applyFont="1" applyFill="1" applyBorder="1" applyAlignment="1" applyProtection="1">
      <alignment horizontal="left" vertical="center"/>
    </xf>
    <xf numFmtId="0" fontId="2" fillId="2" borderId="0" xfId="0" applyFont="1" applyFill="1" applyBorder="1" applyAlignment="1">
      <alignment horizontal="right" vertical="top"/>
    </xf>
    <xf numFmtId="0" fontId="2" fillId="2" borderId="0" xfId="0" applyFont="1" applyFill="1" applyBorder="1" applyAlignment="1">
      <alignment vertical="top"/>
    </xf>
    <xf numFmtId="0" fontId="29" fillId="2" borderId="0" xfId="0" applyFont="1" applyFill="1" applyBorder="1"/>
    <xf numFmtId="0" fontId="12" fillId="2" borderId="0" xfId="0" applyFont="1" applyFill="1" applyBorder="1" applyAlignment="1" applyProtection="1">
      <alignment horizontal="right"/>
    </xf>
    <xf numFmtId="0" fontId="2" fillId="2" borderId="0" xfId="0" applyFont="1" applyFill="1" applyBorder="1" applyAlignment="1">
      <alignment horizontal="right" vertical="top"/>
    </xf>
    <xf numFmtId="0" fontId="2" fillId="2" borderId="0" xfId="0" applyFont="1" applyFill="1" applyBorder="1" applyAlignment="1" applyProtection="1">
      <alignment horizontal="center"/>
    </xf>
    <xf numFmtId="0" fontId="0" fillId="2" borderId="0" xfId="0" applyFont="1" applyFill="1" applyBorder="1" applyAlignment="1" applyProtection="1">
      <alignment horizontal="left"/>
    </xf>
    <xf numFmtId="0" fontId="0" fillId="2" borderId="0" xfId="0" applyFont="1" applyFill="1" applyBorder="1" applyAlignment="1" applyProtection="1">
      <alignment horizontal="left" vertical="top"/>
      <protection locked="0"/>
    </xf>
    <xf numFmtId="0" fontId="32" fillId="2" borderId="0" xfId="0" applyFont="1" applyFill="1" applyBorder="1" applyAlignment="1" applyProtection="1"/>
    <xf numFmtId="0" fontId="0" fillId="2" borderId="0" xfId="0" applyFill="1" applyBorder="1" applyAlignment="1" applyProtection="1">
      <alignment horizontal="left"/>
    </xf>
    <xf numFmtId="164" fontId="0" fillId="2" borderId="0" xfId="0" applyNumberFormat="1" applyFont="1" applyFill="1" applyBorder="1" applyAlignment="1" applyProtection="1">
      <alignment horizontal="left"/>
    </xf>
    <xf numFmtId="2" fontId="0" fillId="2" borderId="0" xfId="0" applyNumberFormat="1" applyFont="1" applyFill="1" applyBorder="1" applyAlignment="1" applyProtection="1">
      <alignment horizontal="left"/>
    </xf>
    <xf numFmtId="1" fontId="0" fillId="2" borderId="0" xfId="0" applyNumberFormat="1" applyFont="1" applyFill="1" applyBorder="1" applyAlignment="1" applyProtection="1">
      <alignment horizontal="left"/>
    </xf>
    <xf numFmtId="0" fontId="28" fillId="2" borderId="0" xfId="0" applyFont="1" applyFill="1" applyBorder="1" applyAlignment="1" applyProtection="1">
      <alignment horizontal="left"/>
    </xf>
    <xf numFmtId="0" fontId="31" fillId="2" borderId="0" xfId="0" applyFont="1" applyFill="1" applyBorder="1" applyAlignment="1" applyProtection="1">
      <alignment horizontal="left"/>
    </xf>
    <xf numFmtId="164" fontId="31" fillId="2" borderId="0" xfId="0" applyNumberFormat="1" applyFont="1" applyFill="1" applyBorder="1" applyAlignment="1" applyProtection="1">
      <alignment horizontal="left"/>
    </xf>
    <xf numFmtId="2" fontId="31" fillId="2" borderId="0" xfId="0" applyNumberFormat="1" applyFont="1" applyFill="1" applyBorder="1" applyAlignment="1" applyProtection="1">
      <alignment horizontal="left"/>
    </xf>
    <xf numFmtId="1" fontId="31" fillId="2" borderId="0" xfId="0" applyNumberFormat="1" applyFont="1" applyFill="1" applyBorder="1" applyAlignment="1" applyProtection="1">
      <alignment horizontal="left"/>
    </xf>
    <xf numFmtId="2" fontId="31" fillId="2" borderId="1" xfId="0" applyNumberFormat="1" applyFont="1" applyFill="1" applyBorder="1" applyAlignment="1" applyProtection="1">
      <alignment horizontal="left"/>
    </xf>
    <xf numFmtId="0" fontId="31" fillId="2" borderId="0" xfId="0" applyFont="1" applyFill="1" applyBorder="1" applyAlignment="1" applyProtection="1">
      <alignment vertical="center"/>
    </xf>
    <xf numFmtId="0" fontId="0" fillId="2" borderId="0" xfId="0" applyFont="1" applyFill="1" applyBorder="1" applyAlignment="1" applyProtection="1">
      <alignment vertical="center"/>
    </xf>
    <xf numFmtId="0" fontId="31" fillId="2" borderId="0" xfId="0" applyFont="1" applyFill="1" applyBorder="1" applyAlignment="1" applyProtection="1">
      <alignment horizontal="left" vertical="center"/>
    </xf>
    <xf numFmtId="0" fontId="31" fillId="2" borderId="0" xfId="0" applyFont="1" applyFill="1" applyBorder="1" applyAlignment="1" applyProtection="1">
      <alignment vertical="top"/>
    </xf>
    <xf numFmtId="0" fontId="1" fillId="2" borderId="0" xfId="0" applyFont="1" applyFill="1" applyBorder="1" applyAlignment="1" applyProtection="1">
      <alignment horizontal="center" vertical="center"/>
    </xf>
    <xf numFmtId="0" fontId="28" fillId="2" borderId="0" xfId="0" applyFont="1" applyFill="1" applyBorder="1" applyAlignment="1" applyProtection="1">
      <alignment horizontal="left"/>
      <protection locked="0"/>
    </xf>
    <xf numFmtId="0" fontId="31" fillId="2" borderId="0" xfId="0" applyFont="1" applyFill="1" applyBorder="1" applyAlignment="1" applyProtection="1">
      <alignment horizontal="left"/>
      <protection locked="0"/>
    </xf>
    <xf numFmtId="164" fontId="31" fillId="2" borderId="0" xfId="0" applyNumberFormat="1" applyFont="1" applyFill="1" applyBorder="1" applyAlignment="1" applyProtection="1">
      <alignment horizontal="left"/>
      <protection locked="0"/>
    </xf>
    <xf numFmtId="1" fontId="31" fillId="2" borderId="0" xfId="0" applyNumberFormat="1" applyFont="1" applyFill="1" applyBorder="1" applyAlignment="1" applyProtection="1">
      <alignment horizontal="left"/>
      <protection locked="0"/>
    </xf>
    <xf numFmtId="10" fontId="33" fillId="2" borderId="0" xfId="0" applyNumberFormat="1" applyFont="1" applyFill="1" applyBorder="1" applyAlignment="1" applyProtection="1">
      <alignment horizontal="left" vertical="top"/>
    </xf>
    <xf numFmtId="0" fontId="1" fillId="2" borderId="1" xfId="0" applyFont="1" applyFill="1" applyBorder="1" applyAlignment="1" applyProtection="1">
      <alignment horizontal="center" vertical="center"/>
    </xf>
    <xf numFmtId="0" fontId="28" fillId="2" borderId="1" xfId="0" applyFont="1" applyFill="1" applyBorder="1" applyAlignment="1" applyProtection="1">
      <alignment horizontal="left"/>
      <protection locked="0"/>
    </xf>
    <xf numFmtId="0" fontId="31" fillId="2" borderId="1" xfId="0" applyFont="1" applyFill="1" applyBorder="1" applyAlignment="1" applyProtection="1">
      <alignment horizontal="left"/>
      <protection locked="0"/>
    </xf>
    <xf numFmtId="164" fontId="31" fillId="2" borderId="1" xfId="0" applyNumberFormat="1" applyFont="1" applyFill="1" applyBorder="1" applyAlignment="1" applyProtection="1">
      <alignment horizontal="left"/>
      <protection locked="0"/>
    </xf>
    <xf numFmtId="1" fontId="31" fillId="2" borderId="1" xfId="0" applyNumberFormat="1" applyFont="1" applyFill="1" applyBorder="1" applyAlignment="1" applyProtection="1">
      <alignment horizontal="left"/>
      <protection locked="0"/>
    </xf>
    <xf numFmtId="10" fontId="33" fillId="2" borderId="1" xfId="0" applyNumberFormat="1" applyFont="1" applyFill="1" applyBorder="1" applyAlignment="1" applyProtection="1">
      <alignment horizontal="left" vertical="top"/>
    </xf>
    <xf numFmtId="0" fontId="31" fillId="2" borderId="1" xfId="0" applyFont="1" applyFill="1" applyBorder="1" applyAlignment="1" applyProtection="1">
      <alignment vertical="top"/>
    </xf>
    <xf numFmtId="0" fontId="32" fillId="2" borderId="1" xfId="0" applyFont="1" applyFill="1" applyBorder="1" applyAlignment="1" applyProtection="1"/>
    <xf numFmtId="0" fontId="28" fillId="2" borderId="1" xfId="0" applyFont="1" applyFill="1" applyBorder="1" applyAlignment="1" applyProtection="1">
      <alignment horizontal="center" vertical="center"/>
    </xf>
    <xf numFmtId="0" fontId="2" fillId="2" borderId="1" xfId="0" applyFont="1" applyFill="1" applyBorder="1" applyAlignment="1" applyProtection="1">
      <protection locked="0"/>
    </xf>
    <xf numFmtId="0" fontId="12" fillId="2" borderId="0" xfId="0" applyFont="1" applyFill="1" applyBorder="1" applyAlignment="1" applyProtection="1"/>
    <xf numFmtId="0" fontId="12" fillId="2" borderId="0" xfId="0" applyNumberFormat="1" applyFont="1" applyFill="1" applyBorder="1" applyAlignment="1" applyProtection="1"/>
    <xf numFmtId="167" fontId="12" fillId="2" borderId="0" xfId="0" applyNumberFormat="1" applyFont="1" applyFill="1" applyBorder="1" applyAlignment="1">
      <alignment horizontal="center"/>
    </xf>
    <xf numFmtId="0" fontId="13" fillId="2" borderId="0" xfId="0" applyFont="1" applyFill="1" applyBorder="1" applyAlignment="1"/>
    <xf numFmtId="0" fontId="8" fillId="2" borderId="1" xfId="0" applyFont="1" applyFill="1" applyBorder="1" applyAlignment="1">
      <alignment horizontal="left"/>
    </xf>
    <xf numFmtId="0" fontId="21" fillId="2" borderId="0" xfId="0" applyFont="1" applyFill="1" applyBorder="1" applyAlignment="1" applyProtection="1">
      <alignment horizontal="left" vertical="top" wrapText="1"/>
    </xf>
    <xf numFmtId="0" fontId="2" fillId="2" borderId="0" xfId="0" applyFont="1" applyFill="1" applyBorder="1" applyAlignment="1">
      <alignment horizontal="left"/>
    </xf>
    <xf numFmtId="0" fontId="2" fillId="2" borderId="0" xfId="0" applyFont="1" applyFill="1" applyBorder="1" applyAlignment="1" applyProtection="1">
      <alignment horizontal="left"/>
    </xf>
    <xf numFmtId="0" fontId="12" fillId="2" borderId="0" xfId="0" applyFont="1" applyFill="1" applyBorder="1" applyAlignment="1">
      <alignment horizontal="center"/>
    </xf>
    <xf numFmtId="167" fontId="12" fillId="2" borderId="0" xfId="0" applyNumberFormat="1" applyFont="1" applyFill="1" applyBorder="1" applyAlignment="1">
      <alignment horizontal="center"/>
    </xf>
    <xf numFmtId="0" fontId="12" fillId="2" borderId="0" xfId="0" applyFont="1" applyFill="1" applyBorder="1" applyAlignment="1" applyProtection="1">
      <alignment horizontal="center"/>
    </xf>
    <xf numFmtId="0" fontId="13" fillId="2" borderId="0" xfId="0" applyFont="1" applyFill="1" applyBorder="1" applyAlignment="1">
      <alignment horizontal="center"/>
    </xf>
    <xf numFmtId="0" fontId="2" fillId="0" borderId="0" xfId="0" applyFont="1" applyFill="1" applyBorder="1" applyAlignment="1">
      <alignment horizontal="left"/>
    </xf>
    <xf numFmtId="0" fontId="10" fillId="2" borderId="0" xfId="0" applyNumberFormat="1" applyFont="1" applyFill="1" applyBorder="1" applyAlignment="1">
      <alignment horizontal="center" vertical="center"/>
    </xf>
    <xf numFmtId="0" fontId="10" fillId="2" borderId="0" xfId="0" applyNumberFormat="1" applyFont="1" applyFill="1" applyBorder="1" applyAlignment="1">
      <alignment horizontal="left" wrapText="1"/>
    </xf>
    <xf numFmtId="0" fontId="8" fillId="2" borderId="0" xfId="0" applyFont="1" applyFill="1" applyBorder="1" applyAlignment="1" applyProtection="1"/>
    <xf numFmtId="0" fontId="13" fillId="2" borderId="0" xfId="0" applyFont="1" applyFill="1" applyBorder="1" applyAlignment="1" applyProtection="1"/>
    <xf numFmtId="0" fontId="13" fillId="2" borderId="0" xfId="0" applyFont="1" applyFill="1" applyBorder="1" applyProtection="1"/>
    <xf numFmtId="0" fontId="12" fillId="0" borderId="0" xfId="0" applyFont="1" applyFill="1" applyBorder="1" applyProtection="1"/>
    <xf numFmtId="0" fontId="6" fillId="0" borderId="0" xfId="0" applyNumberFormat="1" applyFont="1" applyFill="1" applyBorder="1" applyAlignment="1" applyProtection="1"/>
    <xf numFmtId="0" fontId="13" fillId="2" borderId="0" xfId="0" applyFont="1" applyFill="1" applyBorder="1" applyAlignment="1">
      <alignment horizontal="left"/>
    </xf>
    <xf numFmtId="0" fontId="13" fillId="2" borderId="0" xfId="0" applyFont="1" applyFill="1" applyBorder="1" applyAlignment="1" applyProtection="1">
      <alignment horizontal="left"/>
    </xf>
    <xf numFmtId="167" fontId="12" fillId="2" borderId="0" xfId="0" applyNumberFormat="1" applyFont="1" applyFill="1" applyBorder="1" applyAlignment="1" applyProtection="1"/>
    <xf numFmtId="0" fontId="12" fillId="0" borderId="0" xfId="0" applyFont="1" applyFill="1" applyBorder="1" applyAlignment="1" applyProtection="1"/>
    <xf numFmtId="0" fontId="13" fillId="0" borderId="0" xfId="0" applyFont="1" applyFill="1" applyBorder="1" applyAlignment="1"/>
    <xf numFmtId="0" fontId="12" fillId="2" borderId="0" xfId="0" applyFont="1" applyFill="1" applyBorder="1" applyAlignment="1" applyProtection="1">
      <alignment wrapText="1"/>
    </xf>
    <xf numFmtId="0" fontId="12" fillId="0" borderId="0" xfId="0" applyFont="1" applyFill="1" applyBorder="1" applyAlignment="1">
      <alignment horizontal="right"/>
    </xf>
    <xf numFmtId="0" fontId="13" fillId="2" borderId="1" xfId="0" applyFont="1" applyFill="1" applyBorder="1" applyAlignment="1">
      <alignment horizontal="left"/>
    </xf>
    <xf numFmtId="0" fontId="12" fillId="2" borderId="1" xfId="0" applyFont="1" applyFill="1" applyBorder="1" applyAlignment="1">
      <alignment horizontal="left"/>
    </xf>
    <xf numFmtId="0" fontId="34" fillId="0" borderId="0" xfId="0" applyFont="1"/>
    <xf numFmtId="0" fontId="35" fillId="0" borderId="0" xfId="0" applyFont="1"/>
    <xf numFmtId="0" fontId="2" fillId="2" borderId="2" xfId="0" applyFont="1" applyFill="1" applyBorder="1" applyAlignment="1" applyProtection="1">
      <alignment horizontal="center" vertical="center"/>
      <protection locked="0"/>
    </xf>
    <xf numFmtId="0" fontId="12" fillId="2" borderId="0" xfId="0" applyFont="1" applyFill="1" applyBorder="1" applyAlignment="1" applyProtection="1">
      <alignment vertical="center"/>
    </xf>
    <xf numFmtId="0" fontId="13" fillId="2" borderId="0" xfId="0" applyFont="1" applyFill="1" applyBorder="1" applyAlignment="1" applyProtection="1">
      <alignment vertical="center"/>
    </xf>
    <xf numFmtId="0" fontId="12" fillId="2" borderId="0" xfId="0" applyFont="1" applyFill="1" applyBorder="1" applyAlignment="1" applyProtection="1">
      <alignment horizontal="left" vertical="center"/>
    </xf>
    <xf numFmtId="0" fontId="12" fillId="2" borderId="0" xfId="0" applyFont="1" applyFill="1" applyBorder="1" applyAlignment="1" applyProtection="1">
      <alignment horizontal="center" vertical="center"/>
    </xf>
    <xf numFmtId="0" fontId="6" fillId="2" borderId="0" xfId="0" applyNumberFormat="1" applyFont="1" applyFill="1" applyBorder="1" applyAlignment="1" applyProtection="1">
      <alignment vertical="center"/>
    </xf>
    <xf numFmtId="0" fontId="3"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left"/>
    </xf>
    <xf numFmtId="1" fontId="2" fillId="2" borderId="2" xfId="0" applyNumberFormat="1"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top"/>
      <protection locked="0"/>
    </xf>
    <xf numFmtId="0" fontId="1" fillId="0" borderId="0" xfId="0" applyFont="1" applyFill="1" applyAlignment="1">
      <alignment horizontal="left"/>
    </xf>
    <xf numFmtId="2" fontId="31" fillId="2" borderId="0" xfId="0" applyNumberFormat="1" applyFont="1" applyFill="1" applyBorder="1" applyAlignment="1" applyProtection="1">
      <alignment horizontal="left"/>
    </xf>
    <xf numFmtId="0" fontId="8" fillId="2" borderId="0" xfId="0" applyFont="1" applyFill="1" applyBorder="1" applyAlignment="1">
      <alignment horizontal="left"/>
    </xf>
    <xf numFmtId="0" fontId="13" fillId="2" borderId="0" xfId="0" applyFont="1" applyFill="1" applyBorder="1" applyAlignment="1">
      <alignment horizontal="right" vertical="top"/>
    </xf>
    <xf numFmtId="0" fontId="2" fillId="2" borderId="0" xfId="0" applyFont="1" applyFill="1" applyBorder="1" applyAlignment="1">
      <alignment horizontal="right" vertical="top"/>
    </xf>
    <xf numFmtId="0" fontId="13" fillId="2" borderId="0" xfId="0" applyFont="1" applyFill="1" applyBorder="1" applyAlignment="1">
      <alignment horizontal="left" vertical="top" wrapText="1"/>
    </xf>
    <xf numFmtId="0" fontId="12" fillId="2" borderId="0" xfId="0" applyFont="1" applyFill="1" applyBorder="1" applyAlignment="1" applyProtection="1">
      <alignment horizontal="left"/>
    </xf>
    <xf numFmtId="0" fontId="28" fillId="2" borderId="2" xfId="0" applyFont="1" applyFill="1" applyBorder="1" applyAlignment="1" applyProtection="1">
      <alignment horizontal="center" vertical="center"/>
      <protection locked="0"/>
    </xf>
    <xf numFmtId="0" fontId="31" fillId="2" borderId="22" xfId="0" applyFont="1" applyFill="1" applyBorder="1" applyAlignment="1" applyProtection="1">
      <alignment vertical="top"/>
    </xf>
    <xf numFmtId="0" fontId="32" fillId="2" borderId="22" xfId="0" applyFont="1" applyFill="1" applyBorder="1" applyAlignment="1" applyProtection="1"/>
    <xf numFmtId="0" fontId="28" fillId="2" borderId="22" xfId="0" applyFont="1" applyFill="1" applyBorder="1" applyAlignment="1" applyProtection="1">
      <alignment horizontal="center" vertical="center"/>
    </xf>
    <xf numFmtId="0" fontId="28" fillId="2" borderId="25" xfId="0" applyFont="1" applyFill="1" applyBorder="1" applyAlignment="1" applyProtection="1">
      <alignment horizontal="center" wrapText="1"/>
      <protection locked="0"/>
    </xf>
    <xf numFmtId="0" fontId="0" fillId="2" borderId="0" xfId="0" applyFont="1" applyFill="1" applyBorder="1" applyAlignment="1" applyProtection="1">
      <alignment horizontal="left" vertical="center"/>
    </xf>
    <xf numFmtId="0" fontId="1" fillId="2" borderId="0" xfId="0" applyFont="1" applyFill="1" applyBorder="1" applyAlignment="1" applyProtection="1">
      <alignment horizontal="center"/>
    </xf>
    <xf numFmtId="0" fontId="28" fillId="2" borderId="0" xfId="0" applyFont="1" applyFill="1" applyBorder="1" applyAlignment="1" applyProtection="1">
      <alignment horizontal="center"/>
    </xf>
    <xf numFmtId="0" fontId="26" fillId="2" borderId="0" xfId="0" applyFont="1" applyFill="1" applyBorder="1" applyAlignment="1" applyProtection="1">
      <alignment vertical="center"/>
    </xf>
    <xf numFmtId="0" fontId="7" fillId="2" borderId="0" xfId="0" applyFont="1" applyFill="1" applyBorder="1" applyAlignment="1" applyProtection="1">
      <alignment vertical="center"/>
    </xf>
    <xf numFmtId="0" fontId="3"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2" borderId="0" xfId="0" applyFont="1" applyFill="1" applyBorder="1" applyAlignment="1" applyProtection="1">
      <alignment vertical="center"/>
    </xf>
    <xf numFmtId="0" fontId="3" fillId="2" borderId="0" xfId="0" applyFont="1" applyFill="1" applyBorder="1" applyAlignment="1" applyProtection="1"/>
    <xf numFmtId="0" fontId="2" fillId="3" borderId="2" xfId="0" applyFont="1" applyFill="1" applyBorder="1" applyAlignment="1" applyProtection="1">
      <alignment horizontal="center"/>
    </xf>
    <xf numFmtId="0" fontId="2" fillId="2" borderId="0" xfId="0" applyFont="1" applyFill="1" applyBorder="1" applyAlignment="1" applyProtection="1">
      <alignment vertical="center"/>
    </xf>
    <xf numFmtId="0" fontId="0" fillId="2" borderId="0" xfId="0" applyFont="1" applyFill="1" applyBorder="1" applyProtection="1"/>
    <xf numFmtId="0" fontId="8" fillId="0" borderId="0" xfId="0" applyFont="1" applyBorder="1" applyProtection="1"/>
    <xf numFmtId="0" fontId="8" fillId="2" borderId="0" xfId="0" applyFont="1" applyFill="1" applyBorder="1" applyAlignment="1" applyProtection="1">
      <alignment vertical="center"/>
    </xf>
    <xf numFmtId="0" fontId="10" fillId="2" borderId="0" xfId="0" applyFont="1" applyFill="1" applyBorder="1" applyAlignment="1" applyProtection="1">
      <alignment vertical="center"/>
    </xf>
    <xf numFmtId="0" fontId="2" fillId="0" borderId="0" xfId="0" applyFont="1" applyBorder="1" applyProtection="1"/>
    <xf numFmtId="0" fontId="0" fillId="0" borderId="0" xfId="0" applyFont="1" applyBorder="1" applyProtection="1"/>
    <xf numFmtId="167" fontId="2" fillId="2" borderId="0" xfId="0" applyNumberFormat="1" applyFont="1" applyFill="1" applyBorder="1" applyAlignment="1" applyProtection="1">
      <alignment horizontal="center"/>
    </xf>
    <xf numFmtId="0" fontId="2" fillId="0" borderId="0" xfId="0" applyFont="1" applyBorder="1" applyAlignment="1" applyProtection="1">
      <alignment horizontal="left"/>
    </xf>
    <xf numFmtId="0" fontId="2" fillId="0" borderId="0" xfId="0" applyFont="1" applyBorder="1" applyAlignment="1" applyProtection="1">
      <alignment horizontal="right"/>
    </xf>
    <xf numFmtId="0" fontId="2" fillId="2" borderId="0" xfId="0" applyFont="1" applyFill="1" applyBorder="1" applyAlignment="1" applyProtection="1">
      <alignment horizontal="right"/>
    </xf>
    <xf numFmtId="0" fontId="8" fillId="2" borderId="0" xfId="0" applyFont="1" applyFill="1" applyBorder="1" applyAlignment="1" applyProtection="1">
      <alignment horizontal="right"/>
    </xf>
    <xf numFmtId="0" fontId="8" fillId="2" borderId="0" xfId="0" applyFont="1" applyFill="1" applyBorder="1" applyAlignment="1" applyProtection="1">
      <alignment horizontal="left" vertical="center"/>
    </xf>
    <xf numFmtId="0" fontId="8" fillId="2" borderId="0" xfId="0" applyFont="1" applyFill="1" applyBorder="1" applyAlignment="1" applyProtection="1">
      <alignment horizontal="left"/>
    </xf>
    <xf numFmtId="0" fontId="2" fillId="2" borderId="0" xfId="0" applyNumberFormat="1" applyFont="1" applyFill="1" applyBorder="1" applyAlignment="1" applyProtection="1">
      <alignment horizontal="center"/>
    </xf>
    <xf numFmtId="0" fontId="8" fillId="4" borderId="2" xfId="0" applyFont="1" applyFill="1" applyBorder="1" applyAlignment="1" applyProtection="1"/>
    <xf numFmtId="0" fontId="8" fillId="4" borderId="2" xfId="0" applyFont="1" applyFill="1" applyBorder="1" applyProtection="1"/>
    <xf numFmtId="0" fontId="2" fillId="4" borderId="2" xfId="0" applyFont="1" applyFill="1" applyBorder="1" applyProtection="1"/>
    <xf numFmtId="0" fontId="9" fillId="4" borderId="2" xfId="0" applyFont="1" applyFill="1" applyBorder="1" applyAlignment="1" applyProtection="1">
      <alignment horizontal="left" vertical="center"/>
    </xf>
    <xf numFmtId="0" fontId="8" fillId="4" borderId="2" xfId="0" applyFont="1" applyFill="1" applyBorder="1" applyAlignment="1" applyProtection="1">
      <alignment horizontal="left"/>
    </xf>
    <xf numFmtId="0" fontId="13" fillId="2" borderId="0" xfId="0" applyFont="1" applyFill="1" applyBorder="1" applyAlignment="1" applyProtection="1">
      <alignment horizontal="left" vertical="top" wrapText="1"/>
    </xf>
    <xf numFmtId="0" fontId="13" fillId="2" borderId="0" xfId="0" applyFont="1" applyFill="1" applyBorder="1" applyAlignment="1" applyProtection="1">
      <alignment wrapText="1"/>
    </xf>
    <xf numFmtId="0" fontId="9" fillId="2" borderId="0" xfId="0" applyFont="1" applyFill="1" applyBorder="1" applyAlignment="1" applyProtection="1">
      <alignment horizontal="left" vertical="center"/>
    </xf>
    <xf numFmtId="0" fontId="2" fillId="3" borderId="25" xfId="0" applyFont="1" applyFill="1" applyBorder="1" applyAlignment="1" applyProtection="1"/>
    <xf numFmtId="0" fontId="9" fillId="2" borderId="15" xfId="0" applyFont="1" applyFill="1" applyBorder="1" applyProtection="1"/>
    <xf numFmtId="0" fontId="1" fillId="2" borderId="16" xfId="0" applyFont="1" applyFill="1" applyBorder="1" applyProtection="1"/>
    <xf numFmtId="0" fontId="2" fillId="3" borderId="2" xfId="0" applyFont="1" applyFill="1" applyBorder="1" applyAlignment="1" applyProtection="1"/>
    <xf numFmtId="0" fontId="9" fillId="2" borderId="0" xfId="0" applyFont="1" applyFill="1" applyBorder="1" applyProtection="1"/>
    <xf numFmtId="0" fontId="1" fillId="2" borderId="18" xfId="0" applyFont="1" applyFill="1" applyBorder="1" applyProtection="1"/>
    <xf numFmtId="0" fontId="2" fillId="3" borderId="19" xfId="0" applyFont="1" applyFill="1" applyBorder="1" applyAlignment="1" applyProtection="1"/>
    <xf numFmtId="0" fontId="1" fillId="2" borderId="22" xfId="0" applyFont="1" applyFill="1" applyBorder="1" applyProtection="1"/>
    <xf numFmtId="0" fontId="2" fillId="3" borderId="21" xfId="0" applyFont="1" applyFill="1" applyBorder="1" applyAlignment="1" applyProtection="1"/>
    <xf numFmtId="0" fontId="2" fillId="3" borderId="23" xfId="0" applyFont="1" applyFill="1" applyBorder="1" applyAlignment="1" applyProtection="1"/>
    <xf numFmtId="0" fontId="2" fillId="2" borderId="0" xfId="0" applyFont="1" applyFill="1" applyBorder="1" applyAlignment="1" applyProtection="1">
      <alignment horizontal="right" vertical="top"/>
    </xf>
    <xf numFmtId="0" fontId="0" fillId="2" borderId="0" xfId="0" applyFont="1" applyFill="1" applyBorder="1" applyAlignment="1" applyProtection="1">
      <alignment horizontal="left" vertical="top"/>
    </xf>
    <xf numFmtId="0" fontId="31" fillId="2" borderId="0" xfId="0" applyFont="1" applyFill="1" applyBorder="1" applyAlignment="1" applyProtection="1">
      <alignment horizontal="left" vertical="top"/>
    </xf>
    <xf numFmtId="0" fontId="6" fillId="0" borderId="0" xfId="0" applyFont="1" applyBorder="1" applyProtection="1"/>
    <xf numFmtId="0" fontId="6" fillId="2" borderId="7" xfId="0" applyFont="1" applyFill="1" applyBorder="1" applyAlignment="1" applyProtection="1"/>
    <xf numFmtId="0" fontId="6" fillId="2" borderId="0" xfId="0" applyFont="1" applyFill="1" applyBorder="1" applyAlignment="1" applyProtection="1"/>
    <xf numFmtId="0" fontId="13" fillId="2" borderId="5" xfId="0" applyFont="1" applyFill="1" applyBorder="1" applyAlignment="1" applyProtection="1">
      <alignment vertical="center"/>
    </xf>
    <xf numFmtId="0" fontId="12" fillId="2" borderId="6" xfId="0" applyFont="1" applyFill="1" applyBorder="1" applyAlignment="1" applyProtection="1">
      <alignment vertical="center"/>
    </xf>
    <xf numFmtId="0" fontId="13" fillId="3" borderId="5" xfId="0" applyFont="1" applyFill="1" applyBorder="1" applyAlignment="1" applyProtection="1">
      <alignment vertical="center"/>
    </xf>
    <xf numFmtId="0" fontId="12" fillId="3" borderId="6" xfId="0" applyFont="1" applyFill="1" applyBorder="1" applyAlignment="1" applyProtection="1">
      <alignment vertical="center"/>
    </xf>
    <xf numFmtId="0" fontId="12" fillId="3" borderId="6" xfId="0" applyFont="1" applyFill="1" applyBorder="1" applyProtection="1"/>
    <xf numFmtId="0" fontId="13" fillId="3" borderId="6" xfId="0" applyFont="1" applyFill="1" applyBorder="1" applyAlignment="1" applyProtection="1">
      <alignment vertical="center"/>
    </xf>
    <xf numFmtId="0" fontId="12" fillId="3" borderId="6" xfId="0" applyFont="1" applyFill="1" applyBorder="1" applyAlignment="1" applyProtection="1">
      <alignment horizontal="center" vertical="center"/>
    </xf>
    <xf numFmtId="0" fontId="12" fillId="2" borderId="0" xfId="0" applyFont="1" applyFill="1" applyBorder="1" applyAlignment="1" applyProtection="1">
      <alignment horizontal="right"/>
    </xf>
    <xf numFmtId="0" fontId="12" fillId="2" borderId="7" xfId="0" applyFont="1" applyFill="1" applyBorder="1" applyAlignment="1" applyProtection="1"/>
    <xf numFmtId="0" fontId="8" fillId="4" borderId="2" xfId="0" applyFont="1" applyFill="1" applyBorder="1" applyAlignment="1" applyProtection="1">
      <alignment horizontal="left"/>
    </xf>
    <xf numFmtId="0" fontId="12" fillId="2" borderId="0" xfId="0" applyFont="1" applyFill="1" applyBorder="1" applyAlignment="1" applyProtection="1">
      <alignment horizontal="right"/>
    </xf>
    <xf numFmtId="0" fontId="13" fillId="2" borderId="0" xfId="0" applyFont="1" applyFill="1" applyBorder="1" applyAlignment="1">
      <alignment horizontal="left" vertical="top" wrapText="1"/>
    </xf>
    <xf numFmtId="0" fontId="8" fillId="2" borderId="0" xfId="0" applyFont="1" applyFill="1" applyBorder="1" applyAlignment="1">
      <alignment horizontal="left"/>
    </xf>
    <xf numFmtId="0" fontId="13" fillId="2" borderId="0" xfId="0" applyFont="1" applyFill="1" applyBorder="1" applyAlignment="1">
      <alignment horizontal="right" vertical="top"/>
    </xf>
    <xf numFmtId="0" fontId="6" fillId="2" borderId="2" xfId="0" applyFont="1" applyFill="1" applyBorder="1" applyAlignment="1" applyProtection="1">
      <alignment horizontal="center" vertical="center"/>
      <protection locked="0"/>
    </xf>
    <xf numFmtId="0" fontId="13" fillId="0" borderId="0" xfId="0" applyFont="1" applyFill="1" applyBorder="1" applyProtection="1"/>
    <xf numFmtId="0" fontId="13" fillId="0" borderId="0" xfId="0" applyFont="1" applyFill="1" applyBorder="1" applyAlignment="1" applyProtection="1">
      <alignment horizontal="left" vertical="top" wrapText="1"/>
    </xf>
    <xf numFmtId="0" fontId="3" fillId="2" borderId="0" xfId="0" applyFont="1" applyFill="1" applyBorder="1" applyAlignment="1" applyProtection="1">
      <protection locked="0"/>
    </xf>
    <xf numFmtId="0" fontId="3" fillId="2" borderId="22" xfId="0" applyFont="1" applyFill="1" applyBorder="1" applyAlignment="1" applyProtection="1">
      <protection locked="0"/>
    </xf>
    <xf numFmtId="0" fontId="8" fillId="4" borderId="2" xfId="0" applyFont="1" applyFill="1" applyBorder="1" applyAlignment="1" applyProtection="1">
      <alignment horizontal="left"/>
    </xf>
    <xf numFmtId="0" fontId="12" fillId="2" borderId="0" xfId="0" applyFont="1" applyFill="1" applyBorder="1" applyAlignment="1" applyProtection="1">
      <alignment horizontal="left"/>
    </xf>
    <xf numFmtId="0" fontId="28" fillId="2" borderId="35"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xf>
    <xf numFmtId="0" fontId="3" fillId="2" borderId="5" xfId="0" applyFont="1" applyFill="1" applyBorder="1" applyAlignment="1" applyProtection="1"/>
    <xf numFmtId="0" fontId="3" fillId="2" borderId="7" xfId="0" applyFont="1" applyFill="1" applyBorder="1" applyAlignment="1" applyProtection="1">
      <protection locked="0"/>
    </xf>
    <xf numFmtId="0" fontId="3" fillId="2" borderId="9" xfId="0" applyFont="1" applyFill="1" applyBorder="1" applyAlignment="1" applyProtection="1">
      <protection locked="0"/>
    </xf>
    <xf numFmtId="0" fontId="3" fillId="2" borderId="4" xfId="0" applyFont="1" applyFill="1" applyBorder="1" applyAlignment="1" applyProtection="1">
      <protection locked="0"/>
    </xf>
    <xf numFmtId="0" fontId="3" fillId="2" borderId="1" xfId="0" applyFont="1" applyFill="1" applyBorder="1" applyAlignment="1" applyProtection="1">
      <protection locked="0"/>
    </xf>
    <xf numFmtId="0" fontId="3" fillId="2" borderId="3" xfId="0" applyFont="1" applyFill="1" applyBorder="1" applyAlignment="1" applyProtection="1">
      <protection locked="0"/>
    </xf>
    <xf numFmtId="0" fontId="8" fillId="4" borderId="2" xfId="0" applyFont="1" applyFill="1" applyBorder="1" applyAlignment="1" applyProtection="1">
      <alignment horizontal="left"/>
    </xf>
    <xf numFmtId="0" fontId="12" fillId="2" borderId="0" xfId="0" applyFont="1" applyFill="1" applyBorder="1" applyAlignment="1" applyProtection="1">
      <alignment horizontal="right"/>
    </xf>
    <xf numFmtId="0" fontId="12" fillId="2" borderId="0" xfId="0" applyFont="1" applyFill="1" applyBorder="1" applyAlignment="1" applyProtection="1">
      <alignment horizontal="left"/>
    </xf>
    <xf numFmtId="167" fontId="12" fillId="2" borderId="0" xfId="0" applyNumberFormat="1" applyFont="1" applyFill="1" applyBorder="1" applyAlignment="1">
      <alignment horizontal="center"/>
    </xf>
    <xf numFmtId="0" fontId="2" fillId="2" borderId="0" xfId="0" applyFont="1" applyFill="1" applyBorder="1" applyAlignment="1">
      <alignment horizontal="right" vertical="top"/>
    </xf>
    <xf numFmtId="0" fontId="8" fillId="4" borderId="2" xfId="0" applyFont="1" applyFill="1" applyBorder="1" applyAlignment="1" applyProtection="1"/>
    <xf numFmtId="0" fontId="8" fillId="4" borderId="2" xfId="0" applyFont="1" applyFill="1" applyBorder="1" applyProtection="1"/>
    <xf numFmtId="0" fontId="2" fillId="4" borderId="2" xfId="0" applyFont="1" applyFill="1" applyBorder="1" applyProtection="1"/>
    <xf numFmtId="0" fontId="3" fillId="2" borderId="6" xfId="0" applyFont="1" applyFill="1" applyBorder="1" applyAlignment="1" applyProtection="1">
      <alignment vertical="top" wrapText="1"/>
      <protection locked="0"/>
    </xf>
    <xf numFmtId="0" fontId="3" fillId="2" borderId="8" xfId="0" applyFont="1" applyFill="1" applyBorder="1" applyAlignment="1" applyProtection="1">
      <alignment vertical="top" wrapText="1"/>
      <protection locked="0"/>
    </xf>
    <xf numFmtId="0" fontId="3" fillId="2" borderId="7" xfId="0" applyFont="1" applyFill="1" applyBorder="1" applyAlignment="1" applyProtection="1">
      <alignment vertical="top" wrapText="1"/>
      <protection locked="0"/>
    </xf>
    <xf numFmtId="0" fontId="3" fillId="2" borderId="0" xfId="0" applyFont="1" applyFill="1" applyBorder="1" applyAlignment="1" applyProtection="1">
      <alignment vertical="top" wrapText="1"/>
      <protection locked="0"/>
    </xf>
    <xf numFmtId="0" fontId="3" fillId="2" borderId="9" xfId="0" applyFont="1" applyFill="1" applyBorder="1" applyAlignment="1" applyProtection="1">
      <alignment vertical="top" wrapText="1"/>
      <protection locked="0"/>
    </xf>
    <xf numFmtId="0" fontId="2" fillId="0" borderId="7" xfId="0" applyFont="1" applyBorder="1" applyProtection="1">
      <protection locked="0"/>
    </xf>
    <xf numFmtId="0" fontId="8" fillId="2" borderId="0" xfId="0" applyFont="1" applyFill="1" applyBorder="1" applyAlignment="1" applyProtection="1">
      <alignment horizontal="left"/>
      <protection locked="0"/>
    </xf>
    <xf numFmtId="0" fontId="8" fillId="2" borderId="37" xfId="0" applyFont="1" applyFill="1" applyBorder="1" applyAlignment="1" applyProtection="1">
      <alignment horizontal="left"/>
    </xf>
    <xf numFmtId="0" fontId="8" fillId="2" borderId="15" xfId="0" applyFont="1" applyFill="1" applyBorder="1" applyAlignment="1" applyProtection="1">
      <alignment horizontal="left"/>
    </xf>
    <xf numFmtId="0" fontId="8" fillId="2" borderId="15" xfId="0" applyFont="1" applyFill="1" applyBorder="1" applyAlignment="1" applyProtection="1">
      <alignment horizontal="left"/>
      <protection locked="0"/>
    </xf>
    <xf numFmtId="0" fontId="8" fillId="2" borderId="16" xfId="0" applyFont="1" applyFill="1" applyBorder="1" applyAlignment="1" applyProtection="1">
      <alignment horizontal="left"/>
      <protection locked="0"/>
    </xf>
    <xf numFmtId="0" fontId="8" fillId="2" borderId="38" xfId="0" applyFont="1" applyFill="1" applyBorder="1" applyAlignment="1" applyProtection="1">
      <alignment horizontal="left"/>
      <protection locked="0"/>
    </xf>
    <xf numFmtId="0" fontId="8" fillId="2" borderId="18" xfId="0" applyFont="1" applyFill="1" applyBorder="1" applyAlignment="1" applyProtection="1">
      <alignment horizontal="left"/>
      <protection locked="0"/>
    </xf>
    <xf numFmtId="0" fontId="2" fillId="2" borderId="39" xfId="0" applyFont="1" applyFill="1" applyBorder="1" applyAlignment="1" applyProtection="1">
      <alignment horizontal="left"/>
      <protection locked="0"/>
    </xf>
    <xf numFmtId="0" fontId="2" fillId="2" borderId="22" xfId="0" applyFont="1" applyFill="1" applyBorder="1" applyAlignment="1" applyProtection="1">
      <alignment horizontal="left"/>
      <protection locked="0"/>
    </xf>
    <xf numFmtId="0" fontId="2" fillId="2" borderId="40" xfId="0" applyFont="1" applyFill="1" applyBorder="1" applyAlignment="1" applyProtection="1">
      <alignment horizontal="left"/>
      <protection locked="0"/>
    </xf>
    <xf numFmtId="0" fontId="2" fillId="2" borderId="15" xfId="0" applyFont="1" applyFill="1" applyBorder="1" applyAlignment="1" applyProtection="1">
      <alignment horizontal="right" vertical="top"/>
      <protection locked="0"/>
    </xf>
    <xf numFmtId="0" fontId="2" fillId="2" borderId="16" xfId="0" applyFont="1" applyFill="1" applyBorder="1" applyAlignment="1" applyProtection="1">
      <alignment horizontal="right" vertical="top"/>
      <protection locked="0"/>
    </xf>
    <xf numFmtId="0" fontId="2" fillId="2" borderId="0" xfId="0" applyFont="1" applyFill="1" applyBorder="1" applyAlignment="1" applyProtection="1">
      <alignment horizontal="right" vertical="top"/>
      <protection locked="0"/>
    </xf>
    <xf numFmtId="0" fontId="2" fillId="2" borderId="18" xfId="0" applyFont="1" applyFill="1" applyBorder="1" applyAlignment="1" applyProtection="1">
      <alignment horizontal="right" vertical="top"/>
      <protection locked="0"/>
    </xf>
    <xf numFmtId="0" fontId="2" fillId="2" borderId="22" xfId="0" applyFont="1" applyFill="1" applyBorder="1" applyAlignment="1" applyProtection="1">
      <alignment horizontal="right" vertical="top"/>
      <protection locked="0"/>
    </xf>
    <xf numFmtId="0" fontId="2" fillId="2" borderId="40" xfId="0" applyFont="1" applyFill="1" applyBorder="1" applyAlignment="1" applyProtection="1">
      <alignment horizontal="right" vertical="top"/>
      <protection locked="0"/>
    </xf>
    <xf numFmtId="0" fontId="1" fillId="2" borderId="33" xfId="0" applyFont="1" applyFill="1" applyBorder="1" applyAlignment="1" applyProtection="1">
      <alignment horizontal="left"/>
    </xf>
    <xf numFmtId="0" fontId="0" fillId="2" borderId="33" xfId="0" applyFill="1" applyBorder="1" applyAlignment="1" applyProtection="1">
      <alignment horizontal="left"/>
    </xf>
    <xf numFmtId="0" fontId="0" fillId="2" borderId="33" xfId="0" applyFont="1" applyFill="1" applyBorder="1" applyAlignment="1" applyProtection="1">
      <alignment horizontal="left"/>
    </xf>
    <xf numFmtId="164" fontId="0" fillId="2" borderId="33" xfId="0" applyNumberFormat="1" applyFont="1" applyFill="1" applyBorder="1" applyAlignment="1" applyProtection="1">
      <alignment horizontal="left"/>
    </xf>
    <xf numFmtId="2" fontId="0" fillId="2" borderId="33" xfId="0" applyNumberFormat="1" applyFont="1" applyFill="1" applyBorder="1" applyAlignment="1" applyProtection="1">
      <alignment horizontal="left"/>
    </xf>
    <xf numFmtId="1" fontId="0" fillId="2" borderId="33" xfId="0" applyNumberFormat="1" applyFont="1" applyFill="1" applyBorder="1" applyAlignment="1" applyProtection="1">
      <alignment horizontal="left"/>
    </xf>
    <xf numFmtId="10" fontId="27" fillId="2" borderId="33" xfId="0" applyNumberFormat="1" applyFont="1" applyFill="1" applyBorder="1" applyAlignment="1" applyProtection="1">
      <alignment horizontal="left" vertical="center"/>
    </xf>
    <xf numFmtId="0" fontId="0" fillId="2" borderId="33" xfId="0" applyFont="1" applyFill="1" applyBorder="1" applyAlignment="1" applyProtection="1">
      <alignment vertical="center"/>
    </xf>
    <xf numFmtId="0" fontId="0" fillId="2" borderId="33" xfId="0" applyFont="1" applyFill="1" applyBorder="1" applyAlignment="1" applyProtection="1">
      <alignment horizontal="left" vertical="top"/>
      <protection locked="0"/>
    </xf>
    <xf numFmtId="0" fontId="12" fillId="2" borderId="33" xfId="0" applyFont="1" applyFill="1" applyBorder="1" applyAlignment="1" applyProtection="1">
      <alignment horizontal="right"/>
    </xf>
    <xf numFmtId="0" fontId="1" fillId="2" borderId="33" xfId="0" applyFont="1" applyFill="1" applyBorder="1" applyAlignment="1" applyProtection="1">
      <alignment horizontal="center" vertical="center"/>
    </xf>
    <xf numFmtId="0" fontId="1" fillId="2" borderId="33" xfId="0" applyFont="1" applyFill="1" applyBorder="1"/>
    <xf numFmtId="0" fontId="2" fillId="2" borderId="33" xfId="0" applyFont="1" applyFill="1" applyBorder="1" applyAlignment="1" applyProtection="1"/>
    <xf numFmtId="0" fontId="23" fillId="2" borderId="0" xfId="0" applyFont="1" applyFill="1" applyBorder="1" applyAlignment="1" applyProtection="1">
      <alignment horizontal="center" vertical="center" wrapText="1"/>
    </xf>
    <xf numFmtId="0" fontId="1" fillId="2" borderId="26" xfId="0" applyFont="1" applyFill="1" applyBorder="1" applyProtection="1"/>
    <xf numFmtId="0" fontId="20" fillId="2" borderId="27" xfId="0" applyFont="1" applyFill="1" applyBorder="1" applyAlignment="1" applyProtection="1">
      <alignment horizontal="left" vertical="center" wrapText="1"/>
    </xf>
    <xf numFmtId="0" fontId="20" fillId="2" borderId="28" xfId="0" applyFont="1" applyFill="1" applyBorder="1" applyAlignment="1" applyProtection="1">
      <alignment horizontal="left" vertical="center" wrapText="1"/>
    </xf>
    <xf numFmtId="0" fontId="20" fillId="2" borderId="26" xfId="0" applyFont="1" applyFill="1" applyBorder="1" applyAlignment="1" applyProtection="1">
      <alignment horizontal="left" vertical="center" wrapText="1"/>
    </xf>
    <xf numFmtId="0" fontId="24" fillId="2" borderId="28" xfId="0" applyFont="1" applyFill="1" applyBorder="1" applyAlignment="1" applyProtection="1">
      <alignment horizontal="left" vertical="center" wrapText="1"/>
    </xf>
    <xf numFmtId="0" fontId="24" fillId="2" borderId="27" xfId="0" applyFont="1" applyFill="1" applyBorder="1" applyAlignment="1" applyProtection="1">
      <alignment horizontal="left" vertical="center" wrapText="1"/>
    </xf>
    <xf numFmtId="166" fontId="2" fillId="2" borderId="0" xfId="0" applyNumberFormat="1" applyFont="1" applyFill="1" applyBorder="1" applyAlignment="1" applyProtection="1">
      <alignment horizontal="center"/>
      <protection locked="0"/>
    </xf>
    <xf numFmtId="0" fontId="12" fillId="2" borderId="0" xfId="0" applyFont="1" applyFill="1" applyBorder="1" applyAlignment="1">
      <alignment horizontal="right"/>
    </xf>
    <xf numFmtId="0" fontId="2" fillId="2" borderId="26" xfId="0" applyFont="1" applyFill="1" applyBorder="1"/>
    <xf numFmtId="0" fontId="8" fillId="2" borderId="27" xfId="0" applyFont="1" applyFill="1" applyBorder="1" applyAlignment="1">
      <alignment horizontal="left"/>
    </xf>
    <xf numFmtId="0" fontId="2" fillId="2" borderId="27" xfId="0" applyFont="1" applyFill="1" applyBorder="1" applyAlignment="1">
      <alignment horizontal="left"/>
    </xf>
    <xf numFmtId="0" fontId="2" fillId="2" borderId="28" xfId="0" applyFont="1" applyFill="1" applyBorder="1" applyAlignment="1">
      <alignment horizontal="left"/>
    </xf>
    <xf numFmtId="0" fontId="8" fillId="2" borderId="26" xfId="0" applyFont="1" applyFill="1" applyBorder="1" applyAlignment="1">
      <alignment horizontal="left"/>
    </xf>
    <xf numFmtId="0" fontId="2" fillId="0" borderId="28" xfId="0" applyFont="1" applyBorder="1" applyAlignment="1">
      <alignment horizontal="left"/>
    </xf>
    <xf numFmtId="0" fontId="8" fillId="2" borderId="26" xfId="0" applyFont="1" applyFill="1" applyBorder="1" applyAlignment="1">
      <alignment horizontal="center"/>
    </xf>
    <xf numFmtId="0" fontId="8" fillId="2" borderId="27" xfId="0" applyFont="1" applyFill="1" applyBorder="1" applyAlignment="1">
      <alignment horizontal="center"/>
    </xf>
    <xf numFmtId="0" fontId="8" fillId="2" borderId="28" xfId="0" applyFont="1" applyFill="1" applyBorder="1" applyAlignment="1">
      <alignment horizontal="center"/>
    </xf>
    <xf numFmtId="0" fontId="1" fillId="2" borderId="22" xfId="0" applyFont="1" applyFill="1" applyBorder="1"/>
    <xf numFmtId="0" fontId="8" fillId="2" borderId="22" xfId="0" applyFont="1" applyFill="1" applyBorder="1"/>
    <xf numFmtId="0" fontId="2" fillId="2" borderId="22" xfId="0" applyFont="1" applyFill="1" applyBorder="1"/>
    <xf numFmtId="0" fontId="2" fillId="2" borderId="0" xfId="0" applyFont="1" applyFill="1" applyBorder="1" applyAlignment="1">
      <alignment horizontal="right"/>
    </xf>
    <xf numFmtId="0" fontId="2" fillId="2" borderId="22" xfId="0" applyFont="1" applyFill="1" applyBorder="1" applyAlignment="1">
      <alignment horizontal="right"/>
    </xf>
    <xf numFmtId="166" fontId="2" fillId="2" borderId="22" xfId="0" applyNumberFormat="1" applyFont="1" applyFill="1" applyBorder="1" applyAlignment="1" applyProtection="1">
      <alignment horizontal="center"/>
      <protection locked="0"/>
    </xf>
    <xf numFmtId="0" fontId="2" fillId="2" borderId="2" xfId="0" applyNumberFormat="1" applyFont="1" applyFill="1" applyBorder="1" applyAlignment="1">
      <alignment horizontal="center"/>
    </xf>
    <xf numFmtId="0" fontId="2" fillId="2" borderId="22" xfId="0" applyFont="1" applyFill="1" applyBorder="1" applyAlignment="1">
      <alignment horizontal="center"/>
    </xf>
    <xf numFmtId="0" fontId="8" fillId="4" borderId="2" xfId="0" applyFont="1" applyFill="1" applyBorder="1" applyProtection="1"/>
    <xf numFmtId="0" fontId="2" fillId="2" borderId="0" xfId="0" applyFont="1" applyFill="1" applyBorder="1" applyAlignment="1" applyProtection="1">
      <alignment horizontal="center"/>
    </xf>
    <xf numFmtId="0" fontId="0" fillId="0" borderId="0" xfId="0" applyBorder="1" applyProtection="1"/>
    <xf numFmtId="0" fontId="13" fillId="2" borderId="22" xfId="0" applyFont="1" applyFill="1" applyBorder="1" applyProtection="1"/>
    <xf numFmtId="0" fontId="0" fillId="0" borderId="22" xfId="0" applyBorder="1" applyProtection="1"/>
    <xf numFmtId="0" fontId="13" fillId="2" borderId="22" xfId="0" applyFont="1" applyFill="1" applyBorder="1" applyAlignment="1" applyProtection="1"/>
    <xf numFmtId="0" fontId="12" fillId="2" borderId="22" xfId="0" applyFont="1" applyFill="1" applyBorder="1" applyAlignment="1" applyProtection="1">
      <alignment horizontal="right"/>
    </xf>
    <xf numFmtId="0" fontId="12" fillId="2" borderId="22" xfId="0" applyFont="1" applyFill="1" applyBorder="1" applyAlignment="1" applyProtection="1">
      <alignment horizontal="left"/>
    </xf>
    <xf numFmtId="0" fontId="0" fillId="0" borderId="30" xfId="0" applyBorder="1"/>
    <xf numFmtId="0" fontId="6" fillId="2" borderId="0" xfId="0" applyFont="1" applyFill="1" applyProtection="1"/>
    <xf numFmtId="0" fontId="2" fillId="2" borderId="0" xfId="0" applyFont="1" applyFill="1" applyProtection="1"/>
    <xf numFmtId="0" fontId="2" fillId="0" borderId="0" xfId="0" applyFont="1" applyProtection="1"/>
    <xf numFmtId="0" fontId="0" fillId="0" borderId="0" xfId="0" applyBorder="1"/>
    <xf numFmtId="0" fontId="5" fillId="0" borderId="0" xfId="0" applyFont="1" applyProtection="1"/>
    <xf numFmtId="0" fontId="1" fillId="0" borderId="0" xfId="0" applyFont="1" applyProtection="1"/>
    <xf numFmtId="0" fontId="3" fillId="0" borderId="0" xfId="0" applyFont="1" applyProtection="1"/>
    <xf numFmtId="0" fontId="28" fillId="2" borderId="0" xfId="0" applyNumberFormat="1" applyFont="1" applyFill="1" applyBorder="1" applyAlignment="1" applyProtection="1">
      <alignment horizontal="left"/>
    </xf>
    <xf numFmtId="0" fontId="4" fillId="2" borderId="0" xfId="0" applyNumberFormat="1" applyFont="1" applyFill="1" applyBorder="1" applyAlignment="1" applyProtection="1">
      <alignment horizontal="left"/>
    </xf>
    <xf numFmtId="0" fontId="11" fillId="2" borderId="0" xfId="0" applyNumberFormat="1" applyFont="1" applyFill="1" applyBorder="1" applyAlignment="1">
      <alignment horizontal="center"/>
    </xf>
    <xf numFmtId="0" fontId="11" fillId="2" borderId="0" xfId="0" applyNumberFormat="1" applyFont="1" applyFill="1" applyBorder="1" applyAlignment="1" applyProtection="1">
      <alignment horizontal="center" vertical="center"/>
    </xf>
    <xf numFmtId="0" fontId="11" fillId="2" borderId="0" xfId="0" applyNumberFormat="1" applyFont="1" applyFill="1" applyBorder="1" applyAlignment="1" applyProtection="1">
      <alignment horizontal="center"/>
    </xf>
    <xf numFmtId="0" fontId="2" fillId="0" borderId="2" xfId="0" applyFont="1" applyBorder="1" applyProtection="1">
      <protection locked="0"/>
    </xf>
    <xf numFmtId="0" fontId="12" fillId="2" borderId="0" xfId="0" applyFont="1" applyFill="1" applyBorder="1" applyAlignment="1" applyProtection="1">
      <alignment horizontal="left"/>
    </xf>
    <xf numFmtId="0" fontId="12" fillId="2" borderId="22" xfId="0" applyFont="1" applyFill="1" applyBorder="1" applyAlignment="1" applyProtection="1">
      <alignment horizontal="left"/>
    </xf>
    <xf numFmtId="0" fontId="2" fillId="2" borderId="0" xfId="0" applyFont="1" applyFill="1" applyBorder="1" applyAlignment="1">
      <alignment horizontal="center"/>
    </xf>
    <xf numFmtId="0" fontId="0" fillId="2" borderId="22" xfId="0" applyFont="1" applyFill="1" applyBorder="1" applyAlignment="1" applyProtection="1">
      <alignment horizontal="right"/>
    </xf>
    <xf numFmtId="0" fontId="0" fillId="2" borderId="22" xfId="0" applyFont="1" applyFill="1" applyBorder="1" applyAlignment="1" applyProtection="1">
      <alignment horizontal="left"/>
    </xf>
    <xf numFmtId="0" fontId="23" fillId="0" borderId="0" xfId="0" applyFont="1" applyFill="1" applyBorder="1"/>
    <xf numFmtId="0" fontId="12" fillId="2" borderId="0" xfId="0" applyFont="1" applyFill="1" applyBorder="1" applyAlignment="1" applyProtection="1">
      <alignment horizontal="right"/>
    </xf>
    <xf numFmtId="0" fontId="2" fillId="2" borderId="0" xfId="0" applyFont="1" applyFill="1" applyBorder="1" applyAlignment="1" applyProtection="1">
      <alignment horizontal="center"/>
    </xf>
    <xf numFmtId="0" fontId="2" fillId="2" borderId="0" xfId="0" applyFont="1" applyFill="1" applyBorder="1" applyAlignment="1">
      <alignment horizontal="left"/>
    </xf>
    <xf numFmtId="0" fontId="32" fillId="2" borderId="0" xfId="0" applyFont="1" applyFill="1" applyBorder="1" applyAlignment="1" applyProtection="1">
      <alignment horizontal="right"/>
    </xf>
    <xf numFmtId="0" fontId="2" fillId="2" borderId="0" xfId="0" applyFont="1" applyFill="1" applyBorder="1" applyAlignment="1" applyProtection="1">
      <alignment horizontal="center"/>
    </xf>
    <xf numFmtId="0" fontId="12" fillId="2" borderId="0" xfId="0" applyFont="1" applyFill="1" applyBorder="1" applyAlignment="1" applyProtection="1">
      <alignment horizontal="right"/>
    </xf>
    <xf numFmtId="10" fontId="39" fillId="2" borderId="0" xfId="0" applyNumberFormat="1" applyFont="1" applyFill="1" applyBorder="1" applyAlignment="1" applyProtection="1">
      <alignment horizontal="left" vertical="center"/>
    </xf>
    <xf numFmtId="0" fontId="12" fillId="2" borderId="0" xfId="0" applyFont="1" applyFill="1" applyBorder="1" applyAlignment="1">
      <alignment horizontal="left" vertical="top" wrapText="1"/>
    </xf>
    <xf numFmtId="0" fontId="12" fillId="2" borderId="0" xfId="0" applyFont="1" applyFill="1" applyBorder="1" applyAlignment="1">
      <alignment wrapText="1"/>
    </xf>
    <xf numFmtId="0" fontId="12" fillId="2" borderId="0" xfId="0" applyFont="1" applyFill="1" applyBorder="1" applyAlignment="1">
      <alignment horizontal="right" vertical="top"/>
    </xf>
    <xf numFmtId="10" fontId="40" fillId="2" borderId="0" xfId="0" applyNumberFormat="1" applyFont="1" applyFill="1" applyBorder="1" applyAlignment="1" applyProtection="1">
      <alignment horizontal="left" vertical="center"/>
    </xf>
    <xf numFmtId="0" fontId="8" fillId="2" borderId="0" xfId="0" applyFont="1" applyFill="1" applyBorder="1" applyAlignment="1" applyProtection="1">
      <alignment horizontal="center"/>
    </xf>
    <xf numFmtId="0" fontId="8" fillId="4" borderId="26" xfId="0" applyFont="1" applyFill="1" applyBorder="1" applyAlignment="1" applyProtection="1"/>
    <xf numFmtId="0" fontId="8" fillId="4" borderId="27" xfId="0" applyFont="1" applyFill="1" applyBorder="1" applyAlignment="1" applyProtection="1"/>
    <xf numFmtId="0" fontId="8" fillId="4" borderId="28" xfId="0" applyFont="1" applyFill="1" applyBorder="1" applyAlignment="1" applyProtection="1"/>
    <xf numFmtId="0" fontId="8" fillId="4" borderId="26" xfId="0" applyFont="1" applyFill="1" applyBorder="1" applyAlignment="1" applyProtection="1">
      <alignment horizontal="left"/>
    </xf>
    <xf numFmtId="0" fontId="8" fillId="4" borderId="27" xfId="0" applyFont="1" applyFill="1" applyBorder="1" applyAlignment="1" applyProtection="1">
      <alignment horizontal="left"/>
    </xf>
    <xf numFmtId="0" fontId="8" fillId="4" borderId="28" xfId="0" applyFont="1" applyFill="1" applyBorder="1" applyAlignment="1" applyProtection="1">
      <alignment horizontal="left"/>
    </xf>
    <xf numFmtId="0" fontId="8" fillId="4" borderId="26" xfId="0" applyFont="1" applyFill="1" applyBorder="1" applyProtection="1"/>
    <xf numFmtId="0" fontId="8" fillId="4" borderId="27" xfId="0" applyFont="1" applyFill="1" applyBorder="1" applyProtection="1"/>
    <xf numFmtId="0" fontId="8" fillId="4" borderId="28" xfId="0" applyFont="1" applyFill="1" applyBorder="1" applyProtection="1"/>
    <xf numFmtId="0" fontId="2" fillId="4" borderId="26" xfId="0" applyFont="1" applyFill="1" applyBorder="1" applyAlignment="1" applyProtection="1">
      <alignment horizontal="left"/>
    </xf>
    <xf numFmtId="0" fontId="2" fillId="4" borderId="28" xfId="0" applyFont="1" applyFill="1" applyBorder="1" applyAlignment="1" applyProtection="1">
      <alignment horizontal="left"/>
    </xf>
    <xf numFmtId="0" fontId="2" fillId="4" borderId="26" xfId="0" applyFont="1" applyFill="1" applyBorder="1" applyProtection="1"/>
    <xf numFmtId="0" fontId="2" fillId="4" borderId="28" xfId="0" applyFont="1" applyFill="1" applyBorder="1" applyProtection="1"/>
    <xf numFmtId="0" fontId="8" fillId="2" borderId="0" xfId="0" applyFont="1" applyFill="1" applyBorder="1" applyAlignment="1" applyProtection="1">
      <alignment horizontal="right"/>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2" xfId="0" applyFont="1" applyFill="1" applyBorder="1" applyAlignment="1" applyProtection="1">
      <alignment horizontal="left"/>
      <protection locked="0"/>
    </xf>
    <xf numFmtId="167" fontId="2" fillId="3" borderId="2" xfId="0" applyNumberFormat="1" applyFont="1" applyFill="1" applyBorder="1" applyAlignment="1" applyProtection="1">
      <alignment horizontal="left"/>
    </xf>
    <xf numFmtId="0" fontId="8" fillId="4" borderId="2" xfId="0" applyFont="1" applyFill="1" applyBorder="1" applyAlignment="1" applyProtection="1">
      <alignment horizontal="left" vertical="top"/>
    </xf>
    <xf numFmtId="0" fontId="13" fillId="4" borderId="2" xfId="0" applyFont="1" applyFill="1" applyBorder="1" applyProtection="1"/>
    <xf numFmtId="49" fontId="13" fillId="4" borderId="26" xfId="0" applyNumberFormat="1" applyFont="1" applyFill="1" applyBorder="1" applyAlignment="1" applyProtection="1">
      <alignment horizontal="left"/>
    </xf>
    <xf numFmtId="49" fontId="13" fillId="4" borderId="27" xfId="0" applyNumberFormat="1" applyFont="1" applyFill="1" applyBorder="1" applyAlignment="1" applyProtection="1">
      <alignment horizontal="left"/>
    </xf>
    <xf numFmtId="49" fontId="13" fillId="4" borderId="28" xfId="0" applyNumberFormat="1" applyFont="1" applyFill="1" applyBorder="1" applyAlignment="1" applyProtection="1">
      <alignment horizontal="left"/>
    </xf>
    <xf numFmtId="0" fontId="13" fillId="4" borderId="2" xfId="0" applyFont="1" applyFill="1" applyBorder="1" applyAlignment="1" applyProtection="1">
      <alignment horizontal="left" vertical="top" wrapText="1"/>
    </xf>
    <xf numFmtId="0" fontId="13" fillId="4" borderId="26" xfId="0" applyFont="1" applyFill="1" applyBorder="1" applyAlignment="1" applyProtection="1">
      <alignment horizontal="left" vertical="top" wrapText="1"/>
    </xf>
    <xf numFmtId="0" fontId="13" fillId="4" borderId="27" xfId="0" applyFont="1" applyFill="1" applyBorder="1" applyAlignment="1" applyProtection="1">
      <alignment horizontal="left" vertical="top" wrapText="1"/>
    </xf>
    <xf numFmtId="0" fontId="13" fillId="4" borderId="28" xfId="0" applyFont="1" applyFill="1" applyBorder="1" applyAlignment="1" applyProtection="1">
      <alignment horizontal="left" vertical="top" wrapText="1"/>
    </xf>
    <xf numFmtId="0" fontId="8" fillId="2" borderId="7" xfId="0" applyFont="1" applyFill="1" applyBorder="1" applyAlignment="1" applyProtection="1">
      <alignment horizontal="left"/>
    </xf>
    <xf numFmtId="0" fontId="8" fillId="2" borderId="0" xfId="0" applyFont="1" applyFill="1" applyBorder="1" applyAlignment="1" applyProtection="1">
      <alignment horizontal="left"/>
    </xf>
    <xf numFmtId="0" fontId="8" fillId="2" borderId="9" xfId="0" applyFont="1" applyFill="1" applyBorder="1" applyAlignment="1" applyProtection="1">
      <alignment horizontal="left"/>
    </xf>
    <xf numFmtId="0" fontId="8" fillId="2" borderId="4" xfId="0" applyFont="1" applyFill="1" applyBorder="1" applyAlignment="1" applyProtection="1">
      <alignment horizontal="left"/>
    </xf>
    <xf numFmtId="0" fontId="8" fillId="2" borderId="1" xfId="0" applyFont="1" applyFill="1" applyBorder="1" applyAlignment="1" applyProtection="1">
      <alignment horizontal="left"/>
    </xf>
    <xf numFmtId="0" fontId="8" fillId="2" borderId="3" xfId="0" applyFont="1" applyFill="1" applyBorder="1" applyAlignment="1" applyProtection="1">
      <alignment horizontal="left"/>
    </xf>
    <xf numFmtId="0" fontId="9" fillId="2" borderId="0" xfId="0" applyFont="1" applyFill="1" applyBorder="1" applyAlignment="1" applyProtection="1">
      <alignment horizontal="left" vertical="top" wrapText="1"/>
    </xf>
    <xf numFmtId="0" fontId="9" fillId="2" borderId="1" xfId="0" applyFont="1" applyFill="1" applyBorder="1" applyAlignment="1" applyProtection="1">
      <alignment horizontal="left" vertical="top" wrapText="1"/>
    </xf>
    <xf numFmtId="166" fontId="31" fillId="2" borderId="32" xfId="0" applyNumberFormat="1" applyFont="1" applyFill="1" applyBorder="1" applyAlignment="1" applyProtection="1">
      <alignment horizontal="left"/>
      <protection locked="0"/>
    </xf>
    <xf numFmtId="166" fontId="31" fillId="2" borderId="33" xfId="0" applyNumberFormat="1" applyFont="1" applyFill="1" applyBorder="1" applyAlignment="1" applyProtection="1">
      <alignment horizontal="left"/>
      <protection locked="0"/>
    </xf>
    <xf numFmtId="166" fontId="31" fillId="2" borderId="34" xfId="0" applyNumberFormat="1" applyFont="1" applyFill="1" applyBorder="1" applyAlignment="1" applyProtection="1">
      <alignment horizontal="left"/>
      <protection locked="0"/>
    </xf>
    <xf numFmtId="166" fontId="31" fillId="2" borderId="26" xfId="0" applyNumberFormat="1" applyFont="1" applyFill="1" applyBorder="1" applyAlignment="1" applyProtection="1">
      <alignment horizontal="left"/>
    </xf>
    <xf numFmtId="166" fontId="31" fillId="2" borderId="27" xfId="0" applyNumberFormat="1" applyFont="1" applyFill="1" applyBorder="1" applyAlignment="1" applyProtection="1">
      <alignment horizontal="left"/>
    </xf>
    <xf numFmtId="166" fontId="31" fillId="2" borderId="28" xfId="0" applyNumberFormat="1" applyFont="1" applyFill="1" applyBorder="1" applyAlignment="1" applyProtection="1">
      <alignment horizontal="left"/>
    </xf>
    <xf numFmtId="0" fontId="31" fillId="2" borderId="21" xfId="0" applyFont="1" applyFill="1" applyBorder="1" applyAlignment="1" applyProtection="1">
      <alignment horizontal="left"/>
      <protection locked="0"/>
    </xf>
    <xf numFmtId="1" fontId="31" fillId="2" borderId="25" xfId="0" applyNumberFormat="1" applyFont="1" applyFill="1" applyBorder="1" applyAlignment="1" applyProtection="1">
      <alignment horizontal="left"/>
      <protection locked="0"/>
    </xf>
    <xf numFmtId="0" fontId="31" fillId="2" borderId="2" xfId="0" applyFont="1" applyFill="1" applyBorder="1" applyAlignment="1" applyProtection="1">
      <alignment horizontal="left" vertical="center"/>
      <protection locked="0"/>
    </xf>
    <xf numFmtId="166" fontId="31" fillId="2" borderId="26" xfId="0" applyNumberFormat="1" applyFont="1" applyFill="1" applyBorder="1" applyAlignment="1" applyProtection="1">
      <alignment horizontal="left"/>
      <protection locked="0"/>
    </xf>
    <xf numFmtId="166" fontId="31" fillId="2" borderId="27" xfId="0" applyNumberFormat="1" applyFont="1" applyFill="1" applyBorder="1" applyAlignment="1" applyProtection="1">
      <alignment horizontal="left"/>
      <protection locked="0"/>
    </xf>
    <xf numFmtId="166" fontId="31" fillId="2" borderId="28" xfId="0" applyNumberFormat="1" applyFont="1" applyFill="1" applyBorder="1" applyAlignment="1" applyProtection="1">
      <alignment horizontal="left"/>
      <protection locked="0"/>
    </xf>
    <xf numFmtId="10" fontId="11" fillId="2" borderId="29" xfId="0" applyNumberFormat="1" applyFont="1" applyFill="1" applyBorder="1" applyAlignment="1" applyProtection="1">
      <alignment horizontal="left" vertical="top"/>
    </xf>
    <xf numFmtId="10" fontId="11" fillId="2" borderId="30" xfId="0" applyNumberFormat="1" applyFont="1" applyFill="1" applyBorder="1" applyAlignment="1" applyProtection="1">
      <alignment horizontal="left" vertical="top"/>
    </xf>
    <xf numFmtId="10" fontId="11" fillId="2" borderId="31" xfId="0" applyNumberFormat="1" applyFont="1" applyFill="1" applyBorder="1" applyAlignment="1" applyProtection="1">
      <alignment horizontal="left" vertical="top"/>
    </xf>
    <xf numFmtId="166" fontId="31" fillId="2" borderId="35" xfId="0" applyNumberFormat="1" applyFont="1" applyFill="1" applyBorder="1" applyAlignment="1" applyProtection="1">
      <alignment horizontal="left"/>
      <protection locked="0"/>
    </xf>
    <xf numFmtId="0" fontId="31" fillId="3" borderId="28" xfId="0" applyFont="1" applyFill="1" applyBorder="1" applyAlignment="1" applyProtection="1">
      <alignment horizontal="left" vertical="top"/>
    </xf>
    <xf numFmtId="0" fontId="31" fillId="3" borderId="2" xfId="0" applyFont="1" applyFill="1" applyBorder="1" applyAlignment="1" applyProtection="1">
      <alignment horizontal="left" vertical="top"/>
    </xf>
    <xf numFmtId="166" fontId="31" fillId="2" borderId="25" xfId="0" applyNumberFormat="1" applyFont="1" applyFill="1" applyBorder="1" applyAlignment="1" applyProtection="1">
      <alignment horizontal="left"/>
      <protection locked="0"/>
    </xf>
    <xf numFmtId="0" fontId="12" fillId="2" borderId="6" xfId="0" applyFont="1" applyFill="1" applyBorder="1" applyAlignment="1" applyProtection="1">
      <alignment horizontal="center" vertical="center"/>
    </xf>
    <xf numFmtId="1" fontId="31" fillId="2" borderId="2" xfId="0" applyNumberFormat="1" applyFont="1" applyFill="1" applyBorder="1" applyAlignment="1" applyProtection="1">
      <alignment horizontal="left"/>
      <protection locked="0"/>
    </xf>
    <xf numFmtId="2" fontId="31" fillId="2" borderId="25" xfId="0" applyNumberFormat="1" applyFont="1" applyFill="1" applyBorder="1" applyAlignment="1" applyProtection="1">
      <alignment horizontal="left"/>
      <protection locked="0"/>
    </xf>
    <xf numFmtId="2" fontId="31" fillId="2" borderId="2" xfId="0" applyNumberFormat="1" applyFont="1" applyFill="1" applyBorder="1" applyAlignment="1" applyProtection="1">
      <alignment horizontal="left"/>
      <protection locked="0"/>
    </xf>
    <xf numFmtId="169" fontId="31" fillId="2" borderId="2" xfId="0" applyNumberFormat="1" applyFont="1" applyFill="1" applyBorder="1" applyAlignment="1" applyProtection="1">
      <alignment horizontal="left"/>
      <protection locked="0"/>
    </xf>
    <xf numFmtId="165" fontId="31" fillId="2" borderId="25" xfId="0" applyNumberFormat="1" applyFont="1" applyFill="1" applyBorder="1" applyAlignment="1" applyProtection="1">
      <alignment horizontal="left"/>
      <protection locked="0"/>
    </xf>
    <xf numFmtId="0" fontId="8" fillId="2" borderId="24" xfId="0" applyFont="1" applyFill="1" applyBorder="1" applyAlignment="1" applyProtection="1">
      <alignment vertical="top" wrapText="1"/>
      <protection locked="0"/>
    </xf>
    <xf numFmtId="0" fontId="6" fillId="0" borderId="15" xfId="0" applyFont="1" applyBorder="1" applyProtection="1">
      <protection locked="0"/>
    </xf>
    <xf numFmtId="0" fontId="6" fillId="0" borderId="16" xfId="0" applyFont="1" applyBorder="1" applyProtection="1">
      <protection locked="0"/>
    </xf>
    <xf numFmtId="0" fontId="6" fillId="0" borderId="38" xfId="0" applyFont="1" applyBorder="1" applyProtection="1">
      <protection locked="0"/>
    </xf>
    <xf numFmtId="0" fontId="6" fillId="0" borderId="0" xfId="0" applyFont="1" applyProtection="1">
      <protection locked="0"/>
    </xf>
    <xf numFmtId="0" fontId="6" fillId="0" borderId="18" xfId="0" applyFont="1" applyBorder="1" applyProtection="1">
      <protection locked="0"/>
    </xf>
    <xf numFmtId="0" fontId="6" fillId="0" borderId="39" xfId="0" applyFont="1" applyBorder="1" applyProtection="1">
      <protection locked="0"/>
    </xf>
    <xf numFmtId="0" fontId="6" fillId="0" borderId="22" xfId="0" applyFont="1" applyBorder="1" applyProtection="1">
      <protection locked="0"/>
    </xf>
    <xf numFmtId="0" fontId="6" fillId="0" borderId="40" xfId="0" applyFont="1" applyBorder="1" applyProtection="1">
      <protection locked="0"/>
    </xf>
    <xf numFmtId="0" fontId="12" fillId="2" borderId="6" xfId="0" applyFont="1" applyFill="1" applyBorder="1" applyAlignment="1" applyProtection="1">
      <alignment horizontal="left" vertical="center"/>
    </xf>
    <xf numFmtId="0" fontId="12" fillId="3" borderId="6" xfId="0" applyFont="1" applyFill="1" applyBorder="1" applyAlignment="1" applyProtection="1">
      <alignment horizontal="center" vertical="center"/>
    </xf>
    <xf numFmtId="15" fontId="12" fillId="2" borderId="6" xfId="0" applyNumberFormat="1" applyFont="1" applyFill="1" applyBorder="1" applyAlignment="1" applyProtection="1">
      <alignment horizontal="center" vertical="center"/>
      <protection locked="0"/>
    </xf>
    <xf numFmtId="15" fontId="12" fillId="2" borderId="8" xfId="0" applyNumberFormat="1" applyFont="1" applyFill="1" applyBorder="1" applyAlignment="1" applyProtection="1">
      <alignment horizontal="center" vertical="center"/>
      <protection locked="0"/>
    </xf>
    <xf numFmtId="1" fontId="31" fillId="2" borderId="21" xfId="0" applyNumberFormat="1" applyFont="1" applyFill="1" applyBorder="1" applyAlignment="1" applyProtection="1">
      <alignment horizontal="left"/>
      <protection locked="0"/>
    </xf>
    <xf numFmtId="2" fontId="31" fillId="2" borderId="22" xfId="0" applyNumberFormat="1" applyFont="1" applyFill="1" applyBorder="1" applyAlignment="1" applyProtection="1">
      <alignment horizontal="left"/>
    </xf>
    <xf numFmtId="165" fontId="31" fillId="2" borderId="36" xfId="0" applyNumberFormat="1" applyFont="1" applyFill="1" applyBorder="1" applyAlignment="1" applyProtection="1">
      <alignment horizontal="left"/>
      <protection locked="0"/>
    </xf>
    <xf numFmtId="0" fontId="30" fillId="2" borderId="0" xfId="0" applyFont="1" applyFill="1" applyBorder="1" applyAlignment="1" applyProtection="1">
      <alignment horizontal="left" vertical="center"/>
    </xf>
    <xf numFmtId="0" fontId="8" fillId="2" borderId="2" xfId="0" applyFont="1" applyFill="1" applyBorder="1" applyAlignment="1" applyProtection="1">
      <alignment horizontal="left"/>
      <protection locked="0"/>
    </xf>
    <xf numFmtId="1" fontId="2" fillId="2" borderId="2" xfId="0" applyNumberFormat="1" applyFont="1" applyFill="1" applyBorder="1" applyAlignment="1" applyProtection="1">
      <alignment horizontal="left"/>
      <protection locked="0"/>
    </xf>
    <xf numFmtId="167" fontId="2" fillId="2" borderId="2" xfId="0" applyNumberFormat="1" applyFont="1" applyFill="1" applyBorder="1" applyAlignment="1" applyProtection="1">
      <alignment horizontal="left"/>
      <protection locked="0"/>
    </xf>
    <xf numFmtId="175" fontId="31" fillId="2" borderId="45" xfId="0" applyNumberFormat="1" applyFont="1" applyFill="1" applyBorder="1" applyAlignment="1" applyProtection="1">
      <alignment horizontal="left"/>
      <protection locked="0"/>
    </xf>
    <xf numFmtId="175" fontId="31" fillId="2" borderId="22" xfId="0" applyNumberFormat="1" applyFont="1" applyFill="1" applyBorder="1" applyAlignment="1" applyProtection="1">
      <alignment horizontal="left"/>
      <protection locked="0"/>
    </xf>
    <xf numFmtId="175" fontId="31" fillId="2" borderId="46" xfId="0" applyNumberFormat="1" applyFont="1" applyFill="1" applyBorder="1" applyAlignment="1" applyProtection="1">
      <alignment horizontal="left"/>
      <protection locked="0"/>
    </xf>
    <xf numFmtId="174" fontId="41" fillId="0" borderId="26" xfId="0" applyNumberFormat="1" applyFont="1" applyFill="1" applyBorder="1" applyAlignment="1" applyProtection="1">
      <alignment horizontal="left"/>
      <protection locked="0"/>
    </xf>
    <xf numFmtId="174" fontId="41" fillId="0" borderId="27" xfId="0" applyNumberFormat="1" applyFont="1" applyFill="1" applyBorder="1" applyAlignment="1" applyProtection="1">
      <alignment horizontal="left"/>
      <protection locked="0"/>
    </xf>
    <xf numFmtId="174" fontId="41" fillId="0" borderId="28" xfId="0" applyNumberFormat="1" applyFont="1" applyFill="1" applyBorder="1" applyAlignment="1" applyProtection="1">
      <alignment horizontal="left"/>
      <protection locked="0"/>
    </xf>
    <xf numFmtId="166" fontId="11" fillId="2" borderId="2" xfId="0" applyNumberFormat="1" applyFont="1" applyFill="1" applyBorder="1" applyAlignment="1" applyProtection="1">
      <alignment horizontal="left" vertical="top"/>
    </xf>
    <xf numFmtId="0" fontId="8" fillId="4" borderId="2" xfId="0" applyFont="1" applyFill="1" applyBorder="1" applyAlignment="1" applyProtection="1">
      <alignment horizontal="left"/>
    </xf>
    <xf numFmtId="0" fontId="2" fillId="2" borderId="0" xfId="0" applyFont="1" applyFill="1" applyBorder="1" applyAlignment="1" applyProtection="1">
      <alignment horizontal="right" vertical="top"/>
    </xf>
    <xf numFmtId="2" fontId="31" fillId="2" borderId="28" xfId="0" applyNumberFormat="1" applyFont="1" applyFill="1" applyBorder="1" applyAlignment="1" applyProtection="1">
      <alignment horizontal="left"/>
      <protection locked="0"/>
    </xf>
    <xf numFmtId="0" fontId="28" fillId="2" borderId="21" xfId="0" applyFont="1" applyFill="1" applyBorder="1" applyAlignment="1" applyProtection="1">
      <alignment horizontal="left"/>
      <protection locked="0"/>
    </xf>
    <xf numFmtId="0" fontId="28" fillId="2" borderId="20" xfId="0" applyFont="1" applyFill="1" applyBorder="1" applyAlignment="1" applyProtection="1">
      <alignment horizontal="left"/>
      <protection locked="0"/>
    </xf>
    <xf numFmtId="2" fontId="31" fillId="2" borderId="26" xfId="0" applyNumberFormat="1" applyFont="1" applyFill="1" applyBorder="1" applyAlignment="1" applyProtection="1">
      <alignment horizontal="left"/>
      <protection locked="0"/>
    </xf>
    <xf numFmtId="0" fontId="28" fillId="3" borderId="24" xfId="0" applyFont="1" applyFill="1" applyBorder="1" applyAlignment="1" applyProtection="1">
      <alignment horizontal="left"/>
    </xf>
    <xf numFmtId="0" fontId="28" fillId="3" borderId="25" xfId="0" applyFont="1" applyFill="1" applyBorder="1" applyAlignment="1" applyProtection="1">
      <alignment horizontal="left"/>
    </xf>
    <xf numFmtId="0" fontId="28" fillId="2" borderId="17" xfId="0" applyFont="1" applyFill="1" applyBorder="1" applyAlignment="1" applyProtection="1">
      <alignment horizontal="left"/>
      <protection locked="0"/>
    </xf>
    <xf numFmtId="0" fontId="28" fillId="2" borderId="2" xfId="0" applyFont="1" applyFill="1" applyBorder="1" applyAlignment="1" applyProtection="1">
      <alignment horizontal="left"/>
      <protection locked="0"/>
    </xf>
    <xf numFmtId="0" fontId="12" fillId="2" borderId="0" xfId="0" applyFont="1" applyFill="1" applyBorder="1" applyAlignment="1" applyProtection="1">
      <alignment horizontal="right"/>
    </xf>
    <xf numFmtId="0" fontId="12" fillId="2" borderId="9" xfId="0" applyFont="1" applyFill="1" applyBorder="1" applyAlignment="1" applyProtection="1">
      <alignment horizontal="right"/>
    </xf>
    <xf numFmtId="0" fontId="31" fillId="3" borderId="32" xfId="0" applyFont="1" applyFill="1" applyBorder="1" applyAlignment="1" applyProtection="1">
      <alignment horizontal="center"/>
    </xf>
    <xf numFmtId="0" fontId="31" fillId="3" borderId="34" xfId="0" applyFont="1" applyFill="1" applyBorder="1" applyAlignment="1" applyProtection="1">
      <alignment horizontal="center"/>
    </xf>
    <xf numFmtId="0" fontId="8" fillId="4" borderId="26" xfId="0" applyFont="1" applyFill="1" applyBorder="1" applyAlignment="1" applyProtection="1">
      <alignment horizontal="left" vertical="top"/>
    </xf>
    <xf numFmtId="0" fontId="8" fillId="4" borderId="28" xfId="0" applyFont="1" applyFill="1" applyBorder="1" applyAlignment="1" applyProtection="1">
      <alignment horizontal="left" vertical="top"/>
    </xf>
    <xf numFmtId="168" fontId="31" fillId="2" borderId="2" xfId="0" applyNumberFormat="1" applyFont="1" applyFill="1" applyBorder="1" applyAlignment="1" applyProtection="1">
      <alignment horizontal="center"/>
      <protection locked="0"/>
    </xf>
    <xf numFmtId="169" fontId="31" fillId="2" borderId="26" xfId="0" applyNumberFormat="1" applyFont="1" applyFill="1" applyBorder="1" applyAlignment="1" applyProtection="1">
      <alignment horizontal="left"/>
      <protection locked="0"/>
    </xf>
    <xf numFmtId="0" fontId="32" fillId="2" borderId="0" xfId="0" applyFont="1" applyFill="1" applyBorder="1" applyAlignment="1" applyProtection="1">
      <alignment horizontal="right"/>
    </xf>
    <xf numFmtId="0" fontId="32" fillId="2" borderId="32" xfId="0" applyFont="1" applyFill="1" applyBorder="1" applyAlignment="1" applyProtection="1">
      <alignment horizontal="right"/>
    </xf>
    <xf numFmtId="0" fontId="32" fillId="2" borderId="33" xfId="0" applyFont="1" applyFill="1" applyBorder="1" applyAlignment="1" applyProtection="1">
      <alignment horizontal="right"/>
    </xf>
    <xf numFmtId="0" fontId="6" fillId="2" borderId="2" xfId="0" applyFont="1" applyFill="1" applyBorder="1" applyAlignment="1" applyProtection="1">
      <alignment horizontal="left"/>
      <protection locked="0"/>
    </xf>
    <xf numFmtId="0" fontId="8" fillId="3" borderId="7" xfId="0" applyFont="1" applyFill="1" applyBorder="1" applyAlignment="1" applyProtection="1">
      <alignment horizontal="left"/>
    </xf>
    <xf numFmtId="0" fontId="8" fillId="3" borderId="0" xfId="0" applyFont="1" applyFill="1" applyBorder="1" applyAlignment="1" applyProtection="1">
      <alignment horizontal="left"/>
    </xf>
    <xf numFmtId="0" fontId="8" fillId="3" borderId="9" xfId="0" applyFont="1" applyFill="1" applyBorder="1" applyAlignment="1" applyProtection="1">
      <alignment horizontal="left"/>
    </xf>
    <xf numFmtId="0" fontId="8" fillId="3" borderId="4" xfId="0" applyFont="1" applyFill="1" applyBorder="1" applyAlignment="1" applyProtection="1">
      <alignment horizontal="left"/>
    </xf>
    <xf numFmtId="0" fontId="8" fillId="3" borderId="1" xfId="0" applyFont="1" applyFill="1" applyBorder="1" applyAlignment="1" applyProtection="1">
      <alignment horizontal="left"/>
    </xf>
    <xf numFmtId="0" fontId="8" fillId="3" borderId="3" xfId="0" applyFont="1" applyFill="1" applyBorder="1" applyAlignment="1" applyProtection="1">
      <alignment horizontal="left"/>
    </xf>
    <xf numFmtId="0" fontId="12" fillId="3" borderId="8" xfId="0" applyFont="1" applyFill="1" applyBorder="1" applyAlignment="1" applyProtection="1">
      <alignment horizontal="center" vertical="center"/>
    </xf>
    <xf numFmtId="0" fontId="2" fillId="2" borderId="7" xfId="0" applyFont="1" applyFill="1" applyBorder="1" applyAlignment="1" applyProtection="1">
      <alignment horizontal="center"/>
    </xf>
    <xf numFmtId="0" fontId="2" fillId="2" borderId="0" xfId="0" applyFont="1" applyFill="1" applyBorder="1" applyAlignment="1" applyProtection="1">
      <alignment horizontal="center"/>
    </xf>
    <xf numFmtId="0" fontId="2" fillId="2" borderId="9" xfId="0" applyFont="1" applyFill="1" applyBorder="1" applyAlignment="1" applyProtection="1">
      <alignment horizontal="center"/>
    </xf>
    <xf numFmtId="167" fontId="12" fillId="3" borderId="6" xfId="0" applyNumberFormat="1" applyFont="1" applyFill="1" applyBorder="1" applyAlignment="1" applyProtection="1">
      <alignment horizontal="center" vertical="center"/>
    </xf>
    <xf numFmtId="167" fontId="12" fillId="3" borderId="8" xfId="0" applyNumberFormat="1" applyFont="1" applyFill="1" applyBorder="1" applyAlignment="1" applyProtection="1">
      <alignment horizontal="center" vertical="center"/>
    </xf>
    <xf numFmtId="0" fontId="13" fillId="4" borderId="2" xfId="0" applyFont="1" applyFill="1" applyBorder="1" applyAlignment="1" applyProtection="1">
      <alignment horizontal="left" wrapText="1"/>
    </xf>
    <xf numFmtId="0" fontId="8" fillId="4" borderId="7" xfId="0" applyFont="1" applyFill="1" applyBorder="1" applyAlignment="1" applyProtection="1">
      <alignment horizontal="left" vertical="center"/>
    </xf>
    <xf numFmtId="0" fontId="8" fillId="4" borderId="0" xfId="0" applyFont="1" applyFill="1" applyBorder="1" applyAlignment="1" applyProtection="1">
      <alignment horizontal="left" vertical="center"/>
    </xf>
    <xf numFmtId="0" fontId="8" fillId="4" borderId="9" xfId="0" applyFont="1" applyFill="1" applyBorder="1" applyAlignment="1" applyProtection="1">
      <alignment horizontal="left" vertical="center"/>
    </xf>
    <xf numFmtId="0" fontId="8" fillId="4" borderId="4" xfId="0" applyFont="1" applyFill="1" applyBorder="1" applyAlignment="1" applyProtection="1">
      <alignment horizontal="left" vertical="center"/>
    </xf>
    <xf numFmtId="0" fontId="8" fillId="4" borderId="1" xfId="0" applyFont="1" applyFill="1" applyBorder="1" applyAlignment="1" applyProtection="1">
      <alignment horizontal="left" vertical="center"/>
    </xf>
    <xf numFmtId="0" fontId="8" fillId="4" borderId="3" xfId="0" applyFont="1" applyFill="1" applyBorder="1" applyAlignment="1" applyProtection="1">
      <alignment horizontal="left" vertical="center"/>
    </xf>
    <xf numFmtId="0" fontId="8" fillId="4" borderId="5" xfId="0" applyFont="1" applyFill="1" applyBorder="1" applyAlignment="1" applyProtection="1">
      <alignment horizontal="left" vertical="top" wrapText="1"/>
    </xf>
    <xf numFmtId="0" fontId="8" fillId="4" borderId="8" xfId="0" applyFont="1" applyFill="1" applyBorder="1" applyAlignment="1" applyProtection="1">
      <alignment horizontal="left" vertical="top" wrapText="1"/>
    </xf>
    <xf numFmtId="0" fontId="8" fillId="4" borderId="4" xfId="0" applyFont="1" applyFill="1" applyBorder="1" applyAlignment="1" applyProtection="1">
      <alignment horizontal="left" vertical="top" wrapText="1"/>
    </xf>
    <xf numFmtId="0" fontId="8" fillId="4" borderId="3" xfId="0" applyFont="1" applyFill="1" applyBorder="1" applyAlignment="1" applyProtection="1">
      <alignment horizontal="left" vertical="top" wrapText="1"/>
    </xf>
    <xf numFmtId="0" fontId="13" fillId="4" borderId="27" xfId="0" applyFont="1" applyFill="1" applyBorder="1" applyProtection="1"/>
    <xf numFmtId="0" fontId="13" fillId="4" borderId="28" xfId="0" applyFont="1" applyFill="1" applyBorder="1" applyProtection="1"/>
    <xf numFmtId="0" fontId="23" fillId="2" borderId="0" xfId="0" applyNumberFormat="1" applyFont="1" applyFill="1" applyBorder="1" applyAlignment="1" applyProtection="1">
      <alignment horizontal="left" wrapText="1"/>
      <protection locked="0"/>
    </xf>
    <xf numFmtId="49" fontId="36" fillId="0" borderId="0" xfId="0" applyNumberFormat="1" applyFont="1" applyFill="1" applyBorder="1" applyAlignment="1" applyProtection="1">
      <alignment horizontal="left" vertical="center"/>
    </xf>
    <xf numFmtId="0" fontId="12" fillId="2" borderId="0" xfId="0" applyNumberFormat="1" applyFont="1" applyFill="1" applyBorder="1" applyAlignment="1" applyProtection="1">
      <alignment horizontal="left" vertical="center"/>
    </xf>
    <xf numFmtId="167" fontId="12" fillId="2" borderId="0" xfId="0" applyNumberFormat="1" applyFont="1" applyFill="1" applyBorder="1" applyAlignment="1" applyProtection="1">
      <alignment horizontal="left"/>
    </xf>
    <xf numFmtId="0" fontId="21" fillId="2" borderId="12" xfId="0" applyFont="1" applyFill="1" applyBorder="1" applyAlignment="1" applyProtection="1">
      <alignment horizontal="left" vertical="top" wrapText="1"/>
    </xf>
    <xf numFmtId="0" fontId="23" fillId="2" borderId="0" xfId="0" applyNumberFormat="1" applyFont="1" applyFill="1" applyBorder="1" applyAlignment="1" applyProtection="1">
      <alignment horizontal="center" wrapText="1"/>
    </xf>
    <xf numFmtId="170" fontId="23" fillId="2" borderId="0" xfId="0" applyNumberFormat="1" applyFont="1" applyFill="1" applyBorder="1" applyAlignment="1" applyProtection="1">
      <alignment horizontal="center" wrapText="1"/>
    </xf>
    <xf numFmtId="171" fontId="23" fillId="2" borderId="0" xfId="0" applyNumberFormat="1" applyFont="1" applyFill="1" applyBorder="1" applyAlignment="1" applyProtection="1">
      <alignment horizontal="center" wrapText="1"/>
    </xf>
    <xf numFmtId="176" fontId="23" fillId="2" borderId="0" xfId="0" applyNumberFormat="1" applyFont="1" applyFill="1" applyBorder="1" applyAlignment="1" applyProtection="1">
      <alignment horizontal="left" vertical="center" wrapText="1"/>
    </xf>
    <xf numFmtId="165" fontId="23" fillId="2" borderId="0" xfId="0" applyNumberFormat="1" applyFont="1" applyFill="1" applyBorder="1" applyAlignment="1" applyProtection="1">
      <alignment horizontal="left" vertical="center" wrapText="1"/>
    </xf>
    <xf numFmtId="0" fontId="21" fillId="2" borderId="0" xfId="0" applyFont="1" applyFill="1" applyBorder="1" applyAlignment="1" applyProtection="1">
      <alignment horizontal="left"/>
    </xf>
    <xf numFmtId="0" fontId="24" fillId="2" borderId="26" xfId="0" applyFont="1" applyFill="1" applyBorder="1" applyAlignment="1" applyProtection="1">
      <alignment horizontal="left" vertical="center" wrapText="1"/>
    </xf>
    <xf numFmtId="0" fontId="24" fillId="2" borderId="27" xfId="0" applyFont="1" applyFill="1" applyBorder="1" applyAlignment="1" applyProtection="1">
      <alignment horizontal="left" vertical="center" wrapText="1"/>
    </xf>
    <xf numFmtId="0" fontId="24" fillId="2" borderId="28" xfId="0" applyFont="1" applyFill="1" applyBorder="1" applyAlignment="1" applyProtection="1">
      <alignment horizontal="left" vertical="center" wrapText="1"/>
    </xf>
    <xf numFmtId="2" fontId="25" fillId="2" borderId="13" xfId="0" applyNumberFormat="1" applyFont="1" applyFill="1" applyBorder="1" applyAlignment="1" applyProtection="1">
      <alignment horizontal="center"/>
    </xf>
    <xf numFmtId="0" fontId="23" fillId="2" borderId="0" xfId="0" applyFont="1" applyFill="1" applyBorder="1" applyAlignment="1" applyProtection="1">
      <alignment horizontal="left" vertical="center" wrapText="1"/>
    </xf>
    <xf numFmtId="0" fontId="21" fillId="2" borderId="0" xfId="0" applyFont="1" applyFill="1" applyBorder="1" applyAlignment="1" applyProtection="1">
      <alignment horizontal="left" vertical="center" wrapText="1"/>
    </xf>
    <xf numFmtId="0" fontId="21" fillId="2" borderId="0" xfId="0" applyFont="1" applyFill="1" applyBorder="1" applyAlignment="1" applyProtection="1">
      <alignment horizontal="left" vertical="top" wrapText="1"/>
    </xf>
    <xf numFmtId="0" fontId="12" fillId="2" borderId="0" xfId="0" applyFont="1" applyFill="1" applyBorder="1" applyAlignment="1" applyProtection="1">
      <alignment horizontal="left" vertical="center"/>
    </xf>
    <xf numFmtId="0" fontId="12" fillId="2" borderId="0" xfId="0" applyFont="1" applyFill="1" applyBorder="1" applyAlignment="1" applyProtection="1">
      <alignment horizontal="left"/>
    </xf>
    <xf numFmtId="10" fontId="21" fillId="2" borderId="0" xfId="0" applyNumberFormat="1" applyFont="1" applyFill="1" applyBorder="1" applyAlignment="1" applyProtection="1">
      <alignment horizontal="left"/>
    </xf>
    <xf numFmtId="167" fontId="2" fillId="2" borderId="0" xfId="0" applyNumberFormat="1" applyFont="1" applyFill="1" applyBorder="1" applyAlignment="1">
      <alignment horizontal="center"/>
    </xf>
    <xf numFmtId="0" fontId="19" fillId="2" borderId="11" xfId="0" applyFont="1" applyFill="1" applyBorder="1" applyAlignment="1" applyProtection="1">
      <alignment horizontal="left" vertical="top" wrapText="1"/>
    </xf>
    <xf numFmtId="0" fontId="19" fillId="2" borderId="11" xfId="0" applyFont="1" applyFill="1" applyBorder="1" applyAlignment="1" applyProtection="1">
      <alignment horizontal="left" vertical="center" wrapText="1"/>
      <protection locked="0"/>
    </xf>
    <xf numFmtId="167" fontId="19" fillId="2" borderId="11" xfId="0" applyNumberFormat="1" applyFont="1" applyFill="1" applyBorder="1" applyAlignment="1" applyProtection="1">
      <alignment horizontal="center" wrapText="1"/>
    </xf>
    <xf numFmtId="0" fontId="19" fillId="2" borderId="11" xfId="0" applyFont="1" applyFill="1" applyBorder="1" applyAlignment="1" applyProtection="1">
      <alignment horizontal="center" vertical="center" wrapText="1"/>
      <protection locked="0"/>
    </xf>
    <xf numFmtId="0" fontId="2" fillId="2" borderId="0" xfId="0" applyFont="1" applyFill="1" applyBorder="1" applyAlignment="1">
      <alignment horizontal="left"/>
    </xf>
    <xf numFmtId="176" fontId="2" fillId="2" borderId="0" xfId="0" applyNumberFormat="1" applyFont="1" applyFill="1" applyBorder="1" applyAlignment="1">
      <alignment horizontal="left"/>
    </xf>
    <xf numFmtId="0" fontId="8" fillId="2" borderId="0" xfId="0" applyFont="1" applyFill="1" applyBorder="1" applyAlignment="1">
      <alignment horizontal="center"/>
    </xf>
    <xf numFmtId="0" fontId="12" fillId="2" borderId="0" xfId="0" applyFont="1" applyFill="1" applyBorder="1" applyAlignment="1" applyProtection="1"/>
    <xf numFmtId="176" fontId="2" fillId="2" borderId="22" xfId="0" applyNumberFormat="1" applyFont="1" applyFill="1" applyBorder="1" applyAlignment="1">
      <alignment horizontal="left"/>
    </xf>
    <xf numFmtId="0" fontId="2" fillId="2" borderId="22" xfId="0" applyFont="1" applyFill="1" applyBorder="1" applyAlignment="1">
      <alignment horizontal="left"/>
    </xf>
    <xf numFmtId="1" fontId="2" fillId="2" borderId="0" xfId="0" applyNumberFormat="1" applyFont="1" applyFill="1" applyBorder="1" applyAlignment="1" applyProtection="1">
      <alignment horizontal="center"/>
      <protection locked="0"/>
    </xf>
    <xf numFmtId="1" fontId="2" fillId="2" borderId="22" xfId="0" applyNumberFormat="1" applyFont="1" applyFill="1" applyBorder="1" applyAlignment="1" applyProtection="1">
      <alignment horizontal="center"/>
      <protection locked="0"/>
    </xf>
    <xf numFmtId="170" fontId="2" fillId="2" borderId="0" xfId="0" applyNumberFormat="1" applyFont="1" applyFill="1" applyBorder="1" applyAlignment="1" applyProtection="1">
      <alignment horizontal="center"/>
      <protection locked="0"/>
    </xf>
    <xf numFmtId="171" fontId="2" fillId="2" borderId="0" xfId="0" applyNumberFormat="1" applyFont="1" applyFill="1" applyBorder="1" applyAlignment="1" applyProtection="1">
      <alignment horizontal="center"/>
      <protection locked="0"/>
    </xf>
    <xf numFmtId="0" fontId="2" fillId="2" borderId="0" xfId="0" applyFont="1" applyFill="1" applyBorder="1" applyAlignment="1">
      <alignment horizontal="center"/>
    </xf>
    <xf numFmtId="0" fontId="2" fillId="2" borderId="9" xfId="0" applyFont="1" applyFill="1" applyBorder="1" applyAlignment="1">
      <alignment horizontal="center"/>
    </xf>
    <xf numFmtId="1" fontId="2" fillId="2" borderId="6" xfId="0" applyNumberFormat="1" applyFont="1" applyFill="1" applyBorder="1" applyAlignment="1" applyProtection="1">
      <alignment horizontal="center"/>
      <protection locked="0"/>
    </xf>
    <xf numFmtId="1" fontId="2" fillId="2" borderId="0" xfId="0" applyNumberFormat="1" applyFont="1" applyFill="1" applyBorder="1" applyAlignment="1" applyProtection="1">
      <alignment horizontal="center"/>
    </xf>
    <xf numFmtId="0" fontId="8" fillId="2" borderId="37" xfId="0" applyFont="1" applyFill="1" applyBorder="1" applyAlignment="1" applyProtection="1">
      <alignment horizontal="left" vertical="top" wrapText="1"/>
      <protection locked="0"/>
    </xf>
    <xf numFmtId="0" fontId="2" fillId="2" borderId="15"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0" fontId="2" fillId="2" borderId="38"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18" xfId="0" applyFont="1" applyFill="1" applyBorder="1" applyAlignment="1" applyProtection="1">
      <alignment horizontal="left" vertical="top" wrapText="1"/>
      <protection locked="0"/>
    </xf>
    <xf numFmtId="0" fontId="2" fillId="2" borderId="39" xfId="0" applyFont="1" applyFill="1" applyBorder="1" applyAlignment="1" applyProtection="1">
      <alignment horizontal="left" vertical="top" wrapText="1"/>
      <protection locked="0"/>
    </xf>
    <xf numFmtId="0" fontId="2" fillId="2" borderId="22" xfId="0" applyFont="1" applyFill="1" applyBorder="1" applyAlignment="1" applyProtection="1">
      <alignment horizontal="left" vertical="top" wrapText="1"/>
      <protection locked="0"/>
    </xf>
    <xf numFmtId="0" fontId="2" fillId="2" borderId="40" xfId="0" applyFont="1" applyFill="1" applyBorder="1" applyAlignment="1" applyProtection="1">
      <alignment horizontal="left" vertical="top" wrapText="1"/>
      <protection locked="0"/>
    </xf>
    <xf numFmtId="0" fontId="8" fillId="2" borderId="15" xfId="0" applyFont="1" applyFill="1" applyBorder="1" applyAlignment="1">
      <alignment horizontal="left" vertical="top"/>
    </xf>
    <xf numFmtId="0" fontId="12" fillId="2" borderId="0" xfId="0" applyFont="1" applyFill="1" applyBorder="1" applyAlignment="1">
      <alignment horizontal="center"/>
    </xf>
    <xf numFmtId="0" fontId="12" fillId="2" borderId="9" xfId="0" applyFont="1" applyFill="1" applyBorder="1" applyAlignment="1">
      <alignment horizontal="center"/>
    </xf>
    <xf numFmtId="167" fontId="12" fillId="2" borderId="0" xfId="0" applyNumberFormat="1" applyFont="1" applyFill="1" applyBorder="1" applyAlignment="1">
      <alignment horizontal="center"/>
    </xf>
    <xf numFmtId="0" fontId="2" fillId="2" borderId="0" xfId="0" applyFont="1" applyFill="1" applyBorder="1" applyAlignment="1">
      <alignment horizontal="right" vertical="top"/>
    </xf>
    <xf numFmtId="2" fontId="31" fillId="0" borderId="2" xfId="0" applyNumberFormat="1" applyFont="1" applyFill="1" applyBorder="1" applyAlignment="1" applyProtection="1">
      <alignment horizontal="left"/>
      <protection locked="0"/>
    </xf>
    <xf numFmtId="0" fontId="12" fillId="2" borderId="0" xfId="0" applyFont="1" applyFill="1" applyBorder="1" applyAlignment="1" applyProtection="1">
      <alignment horizontal="center"/>
    </xf>
    <xf numFmtId="0" fontId="13" fillId="2" borderId="0" xfId="0" applyFont="1" applyFill="1" applyBorder="1" applyAlignment="1">
      <alignment horizontal="center"/>
    </xf>
    <xf numFmtId="0" fontId="8" fillId="4" borderId="2" xfId="0" applyFont="1" applyFill="1" applyBorder="1" applyAlignment="1" applyProtection="1"/>
    <xf numFmtId="0" fontId="2" fillId="4" borderId="2" xfId="0" applyFont="1" applyFill="1" applyBorder="1" applyAlignment="1" applyProtection="1">
      <alignment horizontal="left"/>
    </xf>
    <xf numFmtId="0" fontId="8" fillId="4" borderId="2" xfId="0" applyFont="1" applyFill="1" applyBorder="1" applyAlignment="1" applyProtection="1">
      <alignment horizontal="left" vertical="center" wrapText="1"/>
    </xf>
    <xf numFmtId="0" fontId="0" fillId="0" borderId="2" xfId="0" applyBorder="1" applyAlignment="1">
      <alignment horizontal="left" vertical="center" wrapText="1"/>
    </xf>
    <xf numFmtId="0" fontId="8" fillId="4" borderId="2" xfId="0" applyFont="1" applyFill="1" applyBorder="1" applyProtection="1"/>
    <xf numFmtId="0" fontId="8" fillId="4" borderId="2" xfId="0" applyFont="1" applyFill="1" applyBorder="1" applyAlignment="1" applyProtection="1">
      <alignment horizontal="left" vertical="top" wrapText="1"/>
    </xf>
    <xf numFmtId="0" fontId="2" fillId="4" borderId="2" xfId="0" applyFont="1" applyFill="1" applyBorder="1" applyProtection="1"/>
    <xf numFmtId="49" fontId="13" fillId="4" borderId="2" xfId="0" applyNumberFormat="1" applyFont="1" applyFill="1" applyBorder="1" applyAlignment="1" applyProtection="1">
      <alignment horizontal="left"/>
    </xf>
    <xf numFmtId="0" fontId="8" fillId="4" borderId="5" xfId="0" applyFont="1" applyFill="1" applyBorder="1" applyAlignment="1" applyProtection="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167" fontId="12" fillId="2" borderId="0" xfId="0" applyNumberFormat="1" applyFont="1" applyFill="1" applyBorder="1" applyAlignment="1">
      <alignment horizontal="left"/>
    </xf>
    <xf numFmtId="0" fontId="12" fillId="2" borderId="0" xfId="0" applyNumberFormat="1" applyFont="1" applyFill="1" applyBorder="1" applyAlignment="1" applyProtection="1">
      <alignment horizontal="left"/>
    </xf>
    <xf numFmtId="167" fontId="2" fillId="2" borderId="7" xfId="0" applyNumberFormat="1" applyFont="1" applyFill="1" applyBorder="1" applyAlignment="1">
      <alignment horizontal="center"/>
    </xf>
    <xf numFmtId="167" fontId="2" fillId="2" borderId="9" xfId="0" applyNumberFormat="1" applyFont="1" applyFill="1" applyBorder="1" applyAlignment="1">
      <alignment horizontal="center"/>
    </xf>
    <xf numFmtId="0" fontId="2" fillId="2" borderId="0" xfId="0" applyFont="1" applyFill="1" applyBorder="1" applyAlignment="1">
      <alignment horizontal="right"/>
    </xf>
    <xf numFmtId="0" fontId="3" fillId="2" borderId="2" xfId="0" applyFont="1" applyFill="1" applyBorder="1" applyAlignment="1" applyProtection="1">
      <alignment vertical="top" wrapText="1"/>
      <protection locked="0"/>
    </xf>
    <xf numFmtId="0" fontId="3" fillId="2" borderId="36" xfId="0" applyFont="1" applyFill="1" applyBorder="1" applyAlignment="1" applyProtection="1">
      <alignment vertical="top" wrapText="1"/>
      <protection locked="0"/>
    </xf>
    <xf numFmtId="0" fontId="11" fillId="2" borderId="0" xfId="0" applyNumberFormat="1" applyFont="1" applyFill="1" applyBorder="1" applyAlignment="1" applyProtection="1">
      <alignment horizontal="left"/>
    </xf>
    <xf numFmtId="0" fontId="10" fillId="2" borderId="0" xfId="0" applyNumberFormat="1" applyFont="1" applyFill="1" applyBorder="1" applyAlignment="1">
      <alignment horizontal="center" vertical="center"/>
    </xf>
    <xf numFmtId="0" fontId="11" fillId="2" borderId="10" xfId="0" applyNumberFormat="1" applyFont="1" applyFill="1" applyBorder="1" applyAlignment="1" applyProtection="1">
      <alignment horizontal="left"/>
      <protection locked="0"/>
    </xf>
    <xf numFmtId="2" fontId="2" fillId="0" borderId="0" xfId="0" applyNumberFormat="1" applyFont="1" applyFill="1" applyBorder="1" applyAlignment="1">
      <alignment horizontal="left"/>
    </xf>
    <xf numFmtId="0" fontId="2" fillId="0" borderId="0" xfId="0" applyFont="1" applyFill="1" applyBorder="1" applyAlignment="1">
      <alignment horizontal="left"/>
    </xf>
    <xf numFmtId="1" fontId="2" fillId="0" borderId="0" xfId="0" applyNumberFormat="1" applyFont="1" applyFill="1" applyBorder="1" applyAlignment="1" applyProtection="1">
      <alignment horizontal="left"/>
      <protection locked="0"/>
    </xf>
    <xf numFmtId="0" fontId="8" fillId="0" borderId="0" xfId="0" applyFont="1" applyFill="1" applyBorder="1" applyAlignment="1">
      <alignment horizontal="center"/>
    </xf>
    <xf numFmtId="0" fontId="10" fillId="2" borderId="0" xfId="0" applyNumberFormat="1" applyFont="1" applyFill="1" applyBorder="1" applyAlignment="1">
      <alignment horizontal="left" wrapText="1"/>
    </xf>
    <xf numFmtId="167" fontId="2" fillId="0" borderId="0" xfId="0" applyNumberFormat="1" applyFont="1" applyFill="1" applyBorder="1" applyAlignment="1">
      <alignment horizontal="center"/>
    </xf>
    <xf numFmtId="0" fontId="5" fillId="0" borderId="42" xfId="0" applyFont="1" applyBorder="1" applyProtection="1"/>
    <xf numFmtId="0" fontId="5" fillId="0" borderId="42" xfId="0" applyFont="1" applyBorder="1" applyAlignment="1" applyProtection="1">
      <alignment wrapText="1"/>
    </xf>
    <xf numFmtId="0" fontId="5" fillId="0" borderId="43" xfId="0" applyFont="1" applyBorder="1" applyAlignment="1" applyProtection="1">
      <alignment wrapText="1"/>
    </xf>
    <xf numFmtId="0" fontId="5" fillId="0" borderId="22" xfId="0" applyFont="1" applyBorder="1" applyProtection="1"/>
    <xf numFmtId="0" fontId="5" fillId="0" borderId="22" xfId="0" applyFont="1" applyBorder="1" applyAlignment="1" applyProtection="1">
      <alignment wrapText="1"/>
    </xf>
    <xf numFmtId="0" fontId="5" fillId="0" borderId="40" xfId="0" applyFont="1" applyBorder="1" applyAlignment="1" applyProtection="1">
      <alignment wrapText="1"/>
    </xf>
    <xf numFmtId="0" fontId="12" fillId="2" borderId="22" xfId="0" applyFont="1" applyFill="1" applyBorder="1" applyAlignment="1" applyProtection="1">
      <alignment horizontal="left"/>
    </xf>
    <xf numFmtId="0" fontId="0" fillId="0" borderId="35" xfId="0" applyBorder="1" applyProtection="1">
      <protection locked="0"/>
    </xf>
    <xf numFmtId="0" fontId="0" fillId="0" borderId="25" xfId="0" applyBorder="1" applyProtection="1">
      <protection locked="0"/>
    </xf>
    <xf numFmtId="0" fontId="0" fillId="0" borderId="44" xfId="0" applyBorder="1" applyProtection="1">
      <protection locked="0"/>
    </xf>
    <xf numFmtId="172" fontId="31" fillId="2" borderId="3" xfId="0" applyNumberFormat="1" applyFont="1" applyFill="1" applyBorder="1" applyAlignment="1" applyProtection="1">
      <alignment horizontal="left"/>
      <protection locked="0"/>
    </xf>
    <xf numFmtId="172" fontId="31" fillId="2" borderId="35" xfId="0" applyNumberFormat="1" applyFont="1" applyFill="1" applyBorder="1" applyAlignment="1" applyProtection="1">
      <alignment horizontal="left"/>
      <protection locked="0"/>
    </xf>
    <xf numFmtId="0" fontId="0" fillId="0" borderId="41" xfId="0" applyBorder="1" applyProtection="1">
      <protection locked="0"/>
    </xf>
    <xf numFmtId="0" fontId="0" fillId="0" borderId="2" xfId="0" applyBorder="1" applyProtection="1">
      <protection locked="0"/>
    </xf>
    <xf numFmtId="0" fontId="0" fillId="0" borderId="19" xfId="0" applyBorder="1" applyProtection="1">
      <protection locked="0"/>
    </xf>
    <xf numFmtId="172" fontId="31" fillId="2" borderId="28" xfId="0" applyNumberFormat="1" applyFont="1" applyFill="1" applyBorder="1" applyAlignment="1" applyProtection="1">
      <alignment horizontal="left"/>
      <protection locked="0"/>
    </xf>
    <xf numFmtId="172" fontId="31" fillId="2" borderId="2" xfId="0" applyNumberFormat="1" applyFont="1" applyFill="1" applyBorder="1" applyAlignment="1" applyProtection="1">
      <alignment horizontal="left"/>
      <protection locked="0"/>
    </xf>
    <xf numFmtId="167" fontId="2" fillId="2" borderId="0" xfId="0" applyNumberFormat="1" applyFont="1" applyFill="1" applyBorder="1" applyAlignment="1" applyProtection="1">
      <alignment horizontal="center"/>
    </xf>
    <xf numFmtId="0" fontId="2" fillId="2" borderId="26"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0" fillId="2" borderId="22" xfId="0" applyFont="1" applyFill="1" applyBorder="1" applyAlignment="1" applyProtection="1">
      <alignment horizontal="left"/>
    </xf>
    <xf numFmtId="0" fontId="13" fillId="2" borderId="22" xfId="0" applyFont="1" applyFill="1" applyBorder="1" applyProtection="1"/>
  </cellXfs>
  <cellStyles count="4">
    <cellStyle name="Currency 2" xfId="1"/>
    <cellStyle name="Normal" xfId="0" builtinId="0"/>
    <cellStyle name="Normal 2" xfId="2"/>
    <cellStyle name="Percent 2" xfId="3"/>
  </cellStyles>
  <dxfs count="342">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bottom style="dotted">
          <color theme="0" tint="-0.14996795556505021"/>
        </bottom>
        <vertical/>
        <horizontal/>
      </border>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dxf>
    <dxf>
      <fill>
        <gradientFill degree="270">
          <stop position="0">
            <color theme="0"/>
          </stop>
          <stop position="1">
            <color theme="7" tint="0.80001220740379042"/>
          </stop>
        </gradientFill>
      </fill>
      <border>
        <left style="thin">
          <color rgb="FF00B0F0"/>
        </left>
        <right style="thin">
          <color rgb="FF00B0F0"/>
        </right>
        <top style="thin">
          <color rgb="FF00B0F0"/>
        </top>
        <bottom style="thin">
          <color rgb="FF00B0F0"/>
        </bottom>
        <vertical/>
        <horizontal/>
      </border>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dxf>
    <dxf>
      <fill>
        <patternFill>
          <bgColor theme="4" tint="0.79998168889431442"/>
        </patternFill>
      </fill>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border>
        <vertical/>
        <horizontal/>
      </border>
    </dxf>
    <dxf>
      <fill>
        <patternFill>
          <bgColor theme="4" tint="0.79998168889431442"/>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border>
    </dxf>
  </dxfs>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42</xdr:col>
      <xdr:colOff>0</xdr:colOff>
      <xdr:row>4</xdr:row>
      <xdr:rowOff>0</xdr:rowOff>
    </xdr:from>
    <xdr:ext cx="2333625" cy="2838451"/>
    <xdr:sp macro="" textlink="">
      <xdr:nvSpPr>
        <xdr:cNvPr id="2" name="TextBox 1"/>
        <xdr:cNvSpPr txBox="1"/>
      </xdr:nvSpPr>
      <xdr:spPr>
        <a:xfrm>
          <a:off x="9667875" y="295275"/>
          <a:ext cx="2333625" cy="28384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2400">
            <a:solidFill>
              <a:srgbClr val="FF0000"/>
            </a:solidFill>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mondal/Local%20Settings/Temporary%20Internet%20Files/Content.Outlook/8KHC3KRU/40-15%20work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mondal/Local%20Settings/Temporary%20Internet%20Files/Content.Outlook/8KHC3KRU/40-15-2%20work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mondal/Local%20Settings/Temporary%20Internet%20Files/Content.Outlook/8KHC3KRU/DeCAF%204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almondal/Application%20Data/Microsoft/Excel/SPLIT%2040-15%20-%20NEW%20ITEM%20FILE%20MAINT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0-15 PRES - MANDATORY"/>
      <sheetName val="40-15 CERT - NEW ITEM PRES ONLY"/>
      <sheetName val="40-15 CRV - CRV Only"/>
      <sheetName val="40-15 PRES CONT 1 - Optional"/>
      <sheetName val="40-15 PRES CONT 2 - Optional"/>
      <sheetName val="40-15 PRES CONT 3 - Optional"/>
      <sheetName val="40-15 REMARKS - Optional"/>
      <sheetName val="40-15 EAST DoDAACs - Optional"/>
      <sheetName val="40-15 WEST DoDAACs - Optional"/>
      <sheetName val="40-15 LOCAL PRICING - Optional"/>
      <sheetName val="40-15 LOCAL PRICING - Optio (2)"/>
      <sheetName val="DROP DOWN MENUS"/>
      <sheetName val="Sheet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ow r="2">
          <cell r="A2" t="str">
            <v>BRAND</v>
          </cell>
          <cell r="F2" t="str">
            <v>CENTRAL (CE) (PZ 1)</v>
          </cell>
          <cell r="H2" t="str">
            <v>X</v>
          </cell>
          <cell r="I2" t="str">
            <v>NEW ITEM</v>
          </cell>
          <cell r="J2" t="str">
            <v>HIGH/LOW</v>
          </cell>
        </row>
        <row r="3">
          <cell r="A3" t="str">
            <v>NOMENCLATURE</v>
          </cell>
          <cell r="F3" t="str">
            <v>NORTH EAST (NE) (PZ 1, 2)</v>
          </cell>
          <cell r="I3" t="str">
            <v>FILE MAINTENANCE</v>
          </cell>
          <cell r="J3" t="str">
            <v>EDLP</v>
          </cell>
        </row>
        <row r="4">
          <cell r="A4" t="str">
            <v>MIN SHIP QTY</v>
          </cell>
          <cell r="F4" t="str">
            <v>SOUTHERN (SO)(PZ 1, 2, 3)</v>
          </cell>
          <cell r="J4" t="str">
            <v>MOD EDLP</v>
          </cell>
        </row>
        <row r="5">
          <cell r="A5" t="str">
            <v>SH/PLT CONT.</v>
          </cell>
          <cell r="F5" t="str">
            <v>MIDWEST (MW) (PZ 1, 2)</v>
          </cell>
        </row>
        <row r="6">
          <cell r="A6" t="str">
            <v>UPK</v>
          </cell>
          <cell r="F6" t="str">
            <v>SOUTHWEST (SW) (PZ 1, 8)</v>
          </cell>
        </row>
        <row r="7">
          <cell r="A7" t="str">
            <v>UI</v>
          </cell>
          <cell r="F7" t="str">
            <v>NORTHWEST (NW) (PZ 1, 2, 3, 4)</v>
          </cell>
        </row>
        <row r="8">
          <cell r="A8" t="str">
            <v>NET CT WT</v>
          </cell>
          <cell r="F8" t="str">
            <v>PRICE ZONE (PZ) 1</v>
          </cell>
        </row>
        <row r="9">
          <cell r="A9" t="str">
            <v>UOM</v>
          </cell>
          <cell r="F9" t="str">
            <v>PRICE ZONE (PZ) 2</v>
          </cell>
        </row>
        <row r="10">
          <cell r="A10" t="str">
            <v>CASE UPC</v>
          </cell>
          <cell r="F10" t="str">
            <v>PRICE ZONE (PZ) 3</v>
          </cell>
        </row>
        <row r="11">
          <cell r="A11" t="str">
            <v>ITEM GTIN</v>
          </cell>
          <cell r="F11" t="str">
            <v>PRICE ZONE (PZ) 4</v>
          </cell>
        </row>
        <row r="12">
          <cell r="A12" t="str">
            <v>CASE GTIN</v>
          </cell>
          <cell r="F12" t="str">
            <v>PRICE ZONE (PZ) 5</v>
          </cell>
        </row>
        <row r="13">
          <cell r="A13" t="str">
            <v>ITEM HT</v>
          </cell>
          <cell r="F13" t="str">
            <v>ALASKA OPP/WJ5/PZ 2/K4</v>
          </cell>
        </row>
        <row r="14">
          <cell r="A14" t="str">
            <v>ITEM WT</v>
          </cell>
          <cell r="F14" t="str">
            <v>SEATAK OPP- FAR EAST/WH6/PZ 4/K3</v>
          </cell>
        </row>
        <row r="15">
          <cell r="A15" t="str">
            <v>ITEM DPT</v>
          </cell>
          <cell r="F15" t="str">
            <v>ABERDEEN PG, MD/NEJ/PZ 1/K2</v>
          </cell>
        </row>
        <row r="16">
          <cell r="A16" t="str">
            <v>CASE HT</v>
          </cell>
          <cell r="F16" t="str">
            <v>ALBANY MCLB, GA/SJU /PZ 1/K1</v>
          </cell>
        </row>
        <row r="17">
          <cell r="A17" t="str">
            <v>CASE WT</v>
          </cell>
          <cell r="F17" t="str">
            <v>ALTUS AFB, OK/MCP/PZ 1/K1</v>
          </cell>
        </row>
        <row r="18">
          <cell r="A18" t="str">
            <v>CASE DPT</v>
          </cell>
          <cell r="F18" t="str">
            <v>ANCHORAGE, AK/WGD/PZ 2/K4</v>
          </cell>
        </row>
        <row r="19">
          <cell r="A19" t="str">
            <v>CS CUBE</v>
          </cell>
          <cell r="F19" t="str">
            <v>ANDREWS AFB, MD/NEK/PZ 1/K5</v>
          </cell>
        </row>
        <row r="20">
          <cell r="A20" t="str">
            <v>CS WT</v>
          </cell>
          <cell r="F20" t="str">
            <v>ANNAPOLIS NS, MD/NEL/PZ 1/K1</v>
          </cell>
        </row>
        <row r="21">
          <cell r="A21" t="str">
            <v>PLT TIE</v>
          </cell>
          <cell r="F21" t="str">
            <v>ARDEC (PICATINNY), NJ/NE8/PZ 1/K1</v>
          </cell>
        </row>
        <row r="22">
          <cell r="A22" t="str">
            <v>PLT TIER</v>
          </cell>
          <cell r="F22" t="str">
            <v>ARNOLD AFS, TN/SK6/PZ 1/K1</v>
          </cell>
        </row>
        <row r="23">
          <cell r="A23" t="str">
            <v>RSL</v>
          </cell>
          <cell r="F23" t="str">
            <v>BANGOR ANGB, ME/NEQ/PZ 2/K1</v>
          </cell>
        </row>
        <row r="24">
          <cell r="A24" t="str">
            <v>DCG</v>
          </cell>
          <cell r="F24" t="str">
            <v>BANGOR NSB, WA/WGM/PZ 1/K2</v>
          </cell>
        </row>
        <row r="25">
          <cell r="A25" t="str">
            <v>POG</v>
          </cell>
          <cell r="F25" t="str">
            <v>BARKSDALE AFB, LA/SKA/PZ 1/K3</v>
          </cell>
        </row>
        <row r="26">
          <cell r="F26" t="str">
            <v>BARSTOW MCLB, CA/KLL/PZ 1/K1</v>
          </cell>
        </row>
        <row r="27">
          <cell r="F27" t="str">
            <v>BEALE AFB, CA/KLK/PZ 1/K2</v>
          </cell>
        </row>
        <row r="28">
          <cell r="F28" t="str">
            <v>BOLLING AFB, DC/NEB/PZ 1/K3</v>
          </cell>
        </row>
        <row r="29">
          <cell r="F29" t="str">
            <v>BREMERTON, WA/WGN/PZ 1/K2</v>
          </cell>
        </row>
        <row r="30">
          <cell r="F30" t="str">
            <v>BUCKLEY, CO/MCB/PZ 2/K3</v>
          </cell>
        </row>
        <row r="31">
          <cell r="F31" t="str">
            <v>CAMP LEJEUNE, NC/CA1/PZ 1/K4</v>
          </cell>
        </row>
        <row r="32">
          <cell r="F32" t="str">
            <v>CAMP MERRILL, GA/SJ6/PZ 1/K1</v>
          </cell>
        </row>
        <row r="33">
          <cell r="F33" t="str">
            <v>CAMP PENDLETON, CA/KLM/PZ 1/K5</v>
          </cell>
        </row>
        <row r="34">
          <cell r="F34" t="str">
            <v>CANNON AFB, NM/MDH/PZ 1/K2</v>
          </cell>
        </row>
        <row r="35">
          <cell r="F35" t="str">
            <v>CARLISLE BARRACKS, PA/NE9/PZ 1/K1</v>
          </cell>
        </row>
        <row r="36">
          <cell r="F36" t="str">
            <v>CE KELLY, OAKDALE, PA/NFA/PZ 1/K1</v>
          </cell>
        </row>
        <row r="37">
          <cell r="F37" t="str">
            <v>CHARLESTON AFB, SC/SK5/PZ 1/K3</v>
          </cell>
        </row>
        <row r="38">
          <cell r="F38" t="str">
            <v>CHARLESTON MIL GP, SC/SMG/PZ 1/K3</v>
          </cell>
        </row>
        <row r="39">
          <cell r="F39" t="str">
            <v>CHARLESTON NWS, SC/SKK/PZ 1/K4</v>
          </cell>
        </row>
        <row r="40">
          <cell r="F40" t="str">
            <v>CHERRY POINT MCAS, NC/CAZ/PZ 1/K2</v>
          </cell>
        </row>
        <row r="41">
          <cell r="F41" t="str">
            <v>CHINA LAKE, CA/KM6/PZ 1/K1</v>
          </cell>
        </row>
        <row r="42">
          <cell r="F42" t="str">
            <v>COLUMBUS AFB, MS/SKE/PZ 1/K2</v>
          </cell>
        </row>
        <row r="43">
          <cell r="F43" t="str">
            <v>CORPUS CHRISTI, TX/MCY/PZ 1/K1</v>
          </cell>
        </row>
        <row r="44">
          <cell r="F44" t="str">
            <v>CRANE NSWC, IN/CAK/PZ 1/K1</v>
          </cell>
        </row>
        <row r="45">
          <cell r="F45" t="str">
            <v>DAHLGREN NSWC, VA/NFK/PZ 1/K1</v>
          </cell>
        </row>
        <row r="46">
          <cell r="F46" t="str">
            <v>DAVIS MONTHAN, AZ/KLB/PZ 2/K4</v>
          </cell>
        </row>
        <row r="47">
          <cell r="F47" t="str">
            <v>DOVER AFB, DE/NEG/PZ 1/K3</v>
          </cell>
        </row>
        <row r="48">
          <cell r="F48" t="str">
            <v>DUGWAY PG, UT/KMH/PZ 2/K1</v>
          </cell>
        </row>
        <row r="49">
          <cell r="F49" t="str">
            <v>DYESS AFB, TX/MCZ/PZ 1/K1</v>
          </cell>
        </row>
        <row r="50">
          <cell r="F50" t="str">
            <v>EDWARDS AFB, CA/KLP/PZ 1/K2</v>
          </cell>
        </row>
        <row r="51">
          <cell r="F51" t="str">
            <v>EGLIN AFB, FL/SK3/PZ 1/K4</v>
          </cell>
        </row>
        <row r="52">
          <cell r="F52" t="str">
            <v>EIELSON AFB, AK/WGC/PZ 2/K2</v>
          </cell>
        </row>
        <row r="53">
          <cell r="F53" t="str">
            <v>EL CENTRO NAF, CA/KMP/PZ 1/K1</v>
          </cell>
        </row>
        <row r="54">
          <cell r="F54" t="str">
            <v>ELLSWORTH AFB, SD/MDB/PZ 2/K2</v>
          </cell>
        </row>
        <row r="55">
          <cell r="F55" t="str">
            <v>F E WARREN AFB, WY/MDE/PZ 2/K1</v>
          </cell>
        </row>
        <row r="56">
          <cell r="F56" t="str">
            <v>FAIRCHILD AFB, WA/WGP/PZ 1/K3</v>
          </cell>
        </row>
        <row r="57">
          <cell r="F57" t="str">
            <v>FALLON NAS, NV/KMF/PZ 2/K2</v>
          </cell>
        </row>
        <row r="58">
          <cell r="F58" t="str">
            <v>FOREST GLEN/NEF/PZ 1/K3</v>
          </cell>
        </row>
        <row r="59">
          <cell r="F59" t="str">
            <v>FT BELVOIR, VA/NFF/PZ 1/K5</v>
          </cell>
        </row>
        <row r="60">
          <cell r="F60" t="str">
            <v>FT BEN HARRISON, IN/CAJ/PZ 1/K2</v>
          </cell>
        </row>
        <row r="61">
          <cell r="F61" t="str">
            <v>FT BENNING, GA/SJW/PZ 1/K5</v>
          </cell>
        </row>
        <row r="62">
          <cell r="F62" t="str">
            <v>FT BLISS, TX/MCW/PZ 1/K5</v>
          </cell>
        </row>
        <row r="63">
          <cell r="F63" t="str">
            <v>FT BRAGG NORTH, NC/CAY/PZ 1/K5</v>
          </cell>
        </row>
        <row r="64">
          <cell r="F64" t="str">
            <v>FT BRAGG SOUTH, NC/CBT/PZ 1/K5</v>
          </cell>
        </row>
        <row r="65">
          <cell r="F65" t="str">
            <v>FT CAMPBELL, KY/CAM/PZ 1/K5</v>
          </cell>
        </row>
        <row r="66">
          <cell r="F66" t="str">
            <v>FT CARSON, CO/MCA/PZ 2/K4</v>
          </cell>
        </row>
        <row r="67">
          <cell r="F67" t="str">
            <v>FT DETRICK, MD/NFN/PZ 1/K1</v>
          </cell>
        </row>
        <row r="68">
          <cell r="F68" t="str">
            <v>FT DRUM, NY/NEY/PZ 1/K3</v>
          </cell>
        </row>
        <row r="69">
          <cell r="F69" t="str">
            <v>FT EUSTIS, VA/CBB/PZ 1/K3</v>
          </cell>
        </row>
        <row r="70">
          <cell r="F70" t="str">
            <v>FT GORDON, GA/SJZ/PZ 1/K4</v>
          </cell>
        </row>
        <row r="71">
          <cell r="F71" t="str">
            <v>FT GREELY, AK/WGE/PZ 2/K1</v>
          </cell>
        </row>
        <row r="72">
          <cell r="F72" t="str">
            <v>FT HAMILTON , NY/NE2/PZ 2/K3</v>
          </cell>
        </row>
        <row r="73">
          <cell r="F73" t="str">
            <v>FT HOOD I, TX/MC2/PZ 1/K5</v>
          </cell>
        </row>
        <row r="74">
          <cell r="F74" t="str">
            <v>FT HOOD II, TX/MC3/PZ 1/K5</v>
          </cell>
        </row>
        <row r="75">
          <cell r="F75" t="str">
            <v>FT HUACHUCA, AZ/KLC/PZ 2/K3</v>
          </cell>
        </row>
        <row r="76">
          <cell r="F76" t="str">
            <v>FT HUNTER-LIGGETT, CA/KMJ/PZ 1/K1</v>
          </cell>
        </row>
        <row r="77">
          <cell r="F77" t="str">
            <v>FT IRWIN, CA/KLQ/PZ 1/K2</v>
          </cell>
        </row>
        <row r="78">
          <cell r="F78" t="str">
            <v>FT JACKSON, SC/SKM/PZ 1/K4</v>
          </cell>
        </row>
        <row r="79">
          <cell r="F79" t="str">
            <v>FT KNOX, KY/CAN/PZ 1/K4</v>
          </cell>
        </row>
        <row r="80">
          <cell r="F80" t="str">
            <v>FT LEE, VA/CBC/PZ 1/K3</v>
          </cell>
        </row>
        <row r="81">
          <cell r="F81" t="str">
            <v>FT LEONARD WOOD, MO/CAW/PZ 1/K3</v>
          </cell>
        </row>
        <row r="82">
          <cell r="F82" t="str">
            <v>FT LEWIS, WA/WGQ/PZ 1/K5</v>
          </cell>
        </row>
        <row r="83">
          <cell r="F83" t="str">
            <v>FT MCCOY, WI/CAQ/PZ 1/K1</v>
          </cell>
        </row>
        <row r="84">
          <cell r="F84" t="str">
            <v>FT MCPHERSON, GA/SJ1/PZ 1/K1</v>
          </cell>
        </row>
        <row r="85">
          <cell r="F85" t="str">
            <v>FT MEADE, MD/NEN/PZ 1/K5</v>
          </cell>
        </row>
        <row r="86">
          <cell r="F86" t="str">
            <v>FT MYER, VA/NFH/PZ 1/K3</v>
          </cell>
        </row>
        <row r="87">
          <cell r="F87" t="str">
            <v>FT POLK, LA/SKB/PZ 1/K3</v>
          </cell>
        </row>
        <row r="88">
          <cell r="F88" t="str">
            <v>FT RILEY, KS/MCG/PZ 2/K2</v>
          </cell>
        </row>
        <row r="89">
          <cell r="F89" t="str">
            <v>FT RUCKER, AL/SJH/PZ 1/K3</v>
          </cell>
        </row>
        <row r="90">
          <cell r="F90" t="str">
            <v>FT SAM HOUSTON, TX/MDA/PZ 1/K5</v>
          </cell>
        </row>
        <row r="91">
          <cell r="F91" t="str">
            <v>FT SILL, OK/MCQ/PZ 1/K4</v>
          </cell>
        </row>
        <row r="92">
          <cell r="F92" t="str">
            <v>FT STEWART, GA/SJ2/PZ 1/K3</v>
          </cell>
        </row>
        <row r="93">
          <cell r="F93" t="str">
            <v>FT WAINWRIGHT, AK/WGG/PZ 2/K2</v>
          </cell>
        </row>
        <row r="94">
          <cell r="F94" t="str">
            <v>FT WORTH COMM, TX/MDK/PZ 1/K3</v>
          </cell>
        </row>
        <row r="95">
          <cell r="F95" t="str">
            <v>FT. LEAVENWORTH, KS/MDR/PZ 2/K3</v>
          </cell>
        </row>
        <row r="96">
          <cell r="F96" t="str">
            <v>GOODFELLOW AFB, TX/MC1/PZ 1/K2</v>
          </cell>
        </row>
        <row r="97">
          <cell r="F97" t="str">
            <v>GRAND FORKS AFB, ND/MCK/PZ 2/K2</v>
          </cell>
        </row>
        <row r="98">
          <cell r="F98" t="str">
            <v>GREAT LAKES NTC, IL/CAG/PZ 1/K2</v>
          </cell>
        </row>
        <row r="99">
          <cell r="F99" t="str">
            <v>GULFPORT NCBC, MS/SKF/PZ 1/K1</v>
          </cell>
        </row>
        <row r="100">
          <cell r="F100" t="str">
            <v>GUNTER AFB, AL/SJB/PZ 1/K2</v>
          </cell>
        </row>
        <row r="101">
          <cell r="F101" t="str">
            <v>HANSCOM AFB, MA/NAA/PZ 2/K3</v>
          </cell>
        </row>
        <row r="102">
          <cell r="F102" t="str">
            <v>HICKAM AFB, HI/WHU/PZ 3/K4</v>
          </cell>
        </row>
        <row r="103">
          <cell r="F103" t="str">
            <v>HILL AFB, UT/KM7/PZ 2/K3</v>
          </cell>
        </row>
        <row r="104">
          <cell r="F104" t="str">
            <v>HOLLOMAN AFB, NM/MDG/PZ 1/K2</v>
          </cell>
        </row>
        <row r="105">
          <cell r="F105" t="str">
            <v>HUNTER AAF, GA/SJ3/PZ 1/K2</v>
          </cell>
        </row>
        <row r="106">
          <cell r="F106" t="str">
            <v>HURLBURT FIELD, FL/SJT/PZ 1/K4</v>
          </cell>
        </row>
        <row r="107">
          <cell r="F107" t="str">
            <v>IMPERIAL BEACH, CA/KLU/PZ 1/K4</v>
          </cell>
        </row>
        <row r="108">
          <cell r="F108" t="str">
            <v>JACKSONVILLE NAS, FL/SJL/PZ 1/K5</v>
          </cell>
        </row>
        <row r="109">
          <cell r="F109" t="str">
            <v>JAX OPP (PUERTO RICO)/SK7/PZ 3/K2</v>
          </cell>
        </row>
        <row r="110">
          <cell r="F110" t="str">
            <v>KANEOHE BAY, HI/WHV/PZ 3/K3</v>
          </cell>
        </row>
        <row r="111">
          <cell r="F111" t="str">
            <v>KEESLER AFB, MS/SKG/PZ 1/K4</v>
          </cell>
        </row>
        <row r="112">
          <cell r="F112" t="str">
            <v>KEY WEST NAS, FL/SJM/PZ 1/K1</v>
          </cell>
        </row>
        <row r="113">
          <cell r="F113" t="str">
            <v>KINGS BAY NSB, GA/SJ4/PZ 1/K2</v>
          </cell>
        </row>
        <row r="114">
          <cell r="F114" t="str">
            <v>KINGSVILLE NAS, TX/MC5/PZ 1/K1</v>
          </cell>
        </row>
        <row r="115">
          <cell r="F115" t="str">
            <v>KIRTLAND AFB, NM/MCN/PZ 1/K4</v>
          </cell>
        </row>
        <row r="116">
          <cell r="F116" t="str">
            <v>KODIAK, AK/WJ1/PZ 2/K1</v>
          </cell>
        </row>
        <row r="117">
          <cell r="F117" t="str">
            <v>LACKLAND AFB, TX/MC6/PZ 1/K5</v>
          </cell>
        </row>
        <row r="118">
          <cell r="F118" t="str">
            <v>LAKEHURST NAEC, NJ/NEV/PZ 2/K1</v>
          </cell>
        </row>
        <row r="119">
          <cell r="F119" t="str">
            <v>LANGLEY AFB, VA/CBF/PZ 1/K5</v>
          </cell>
        </row>
        <row r="120">
          <cell r="F120" t="str">
            <v>LAUGHLIN AFB, TX/MC7/PZ 1/K1</v>
          </cell>
        </row>
        <row r="121">
          <cell r="F121" t="str">
            <v>LEMOORE NAS, CA/KLV/PZ 1/K2</v>
          </cell>
        </row>
        <row r="122">
          <cell r="F122" t="str">
            <v>LITTLE CREEK NAB, VA/CBG/PZ 1/K5</v>
          </cell>
        </row>
        <row r="123">
          <cell r="F123" t="str">
            <v>LITTLE ROCK AFB, AR/CAC/PZ 1/K4</v>
          </cell>
        </row>
        <row r="124">
          <cell r="F124" t="str">
            <v>LOS ANGELES AFB, CA/KLW/PZ 1/K2</v>
          </cell>
        </row>
        <row r="125">
          <cell r="F125" t="str">
            <v>LUKE AFB, AZ/KLF/PZ 2/K5</v>
          </cell>
        </row>
        <row r="126">
          <cell r="F126" t="str">
            <v>MACDILL AFB, FL/SJN/PZ 1/K5</v>
          </cell>
        </row>
        <row r="127">
          <cell r="F127" t="str">
            <v>MALMSTROM AFB, MT/WGL/PZ 1/K2</v>
          </cell>
        </row>
        <row r="128">
          <cell r="F128" t="str">
            <v>MARCH AFB, CA/KLY/PZ 1/K5</v>
          </cell>
        </row>
        <row r="129">
          <cell r="F129" t="str">
            <v>MAXWELL AFB, AL/SJC/PZ 1/K4</v>
          </cell>
        </row>
        <row r="130">
          <cell r="F130" t="str">
            <v>MAYPORT NS, FL/SJ5/PZ 1/K3</v>
          </cell>
        </row>
        <row r="131">
          <cell r="F131" t="str">
            <v>MCCHORD AFB, WA/WGR/PZ 1/K5</v>
          </cell>
        </row>
        <row r="132">
          <cell r="F132" t="str">
            <v>MCCLELLAN AFB, CA/KL1/PZ 1/K4</v>
          </cell>
        </row>
        <row r="133">
          <cell r="F133" t="str">
            <v>MCCONNELL AFB, KS/MCH/PZ 2/K2</v>
          </cell>
        </row>
        <row r="134">
          <cell r="F134" t="str">
            <v>MCGUIRE AFB, NJ/NEW/PZ 1/K5</v>
          </cell>
        </row>
        <row r="135">
          <cell r="F135" t="str">
            <v>MEMPHIS NAS, TN/SJ9/PZ 1/K2</v>
          </cell>
        </row>
        <row r="136">
          <cell r="F136" t="str">
            <v>MERIDIAN NAS, MS/SKH/PZ 1/K1</v>
          </cell>
        </row>
        <row r="137">
          <cell r="F137" t="str">
            <v>MINOT AFB, ND/MCL/PZ 2/K2</v>
          </cell>
        </row>
        <row r="138">
          <cell r="F138" t="str">
            <v>MIRAMAR MCAS, CA/KMQ/PZ 1/K5</v>
          </cell>
        </row>
        <row r="139">
          <cell r="F139" t="str">
            <v>MITCHEL FIELD, NY/NE3/PZ 2/K1</v>
          </cell>
        </row>
        <row r="140">
          <cell r="F140" t="str">
            <v>MOFFETT FIELD NAS, CA/KL2/PZ 1/K2</v>
          </cell>
        </row>
        <row r="141">
          <cell r="F141" t="str">
            <v>MOODY AFB, GA/SJ7/PZ 1/K2</v>
          </cell>
        </row>
        <row r="142">
          <cell r="F142" t="str">
            <v>MOUNTAIN HOME, ID/WGH/PZ 1/K2</v>
          </cell>
        </row>
        <row r="143">
          <cell r="F143" t="str">
            <v>NELLIS AFB, NV/KMG/PZ 2/K5</v>
          </cell>
        </row>
        <row r="144">
          <cell r="F144" t="str">
            <v>NEW LONDON NSB, CT/NEE/PZ 2/K3</v>
          </cell>
        </row>
        <row r="145">
          <cell r="F145" t="str">
            <v>NEW ORLEANS NAS, LA/SJQ/PZ 1/K2</v>
          </cell>
        </row>
        <row r="146">
          <cell r="F146" t="str">
            <v>NEW RIVER MCAS, NC/CA3/PZ 1/K2</v>
          </cell>
        </row>
        <row r="147">
          <cell r="F147" t="str">
            <v>NEWPORT NETC, RI/NFE/PZ 2/K2</v>
          </cell>
        </row>
        <row r="148">
          <cell r="F148" t="str">
            <v>NORFOLK NB, VA/CBH/PZ 1/K4</v>
          </cell>
        </row>
        <row r="149">
          <cell r="F149" t="str">
            <v>NORTH ISLAND NAS, CA/KMR/PZ 1/K2</v>
          </cell>
        </row>
        <row r="150">
          <cell r="F150" t="str">
            <v>OCEANA NAS, VA/CBJ/PZ 1/K5</v>
          </cell>
        </row>
        <row r="151">
          <cell r="F151" t="str">
            <v>OFFUTT AFB, NE/MCM/PZ 2/K4</v>
          </cell>
        </row>
        <row r="152">
          <cell r="F152" t="str">
            <v>ORD COMMUNITY, CA/KLR/PZ 1/K3</v>
          </cell>
        </row>
        <row r="153">
          <cell r="F153" t="str">
            <v>PARRIS ISLAND, SC/SKP/PZ 1/K2</v>
          </cell>
        </row>
        <row r="154">
          <cell r="F154" t="str">
            <v>PATRICK AFB, FL/SJP/PZ 1/K4</v>
          </cell>
        </row>
        <row r="155">
          <cell r="F155" t="str">
            <v>PATUXENT RIVER NAS MD/NAB/PZ 1/K2</v>
          </cell>
        </row>
        <row r="156">
          <cell r="F156" t="str">
            <v>PEARL HARBOR NB, HI/WHW/PZ 3/K3</v>
          </cell>
        </row>
        <row r="157">
          <cell r="F157" t="str">
            <v>PENSACOLA NAS, FL/SKC/PZ 1/K4</v>
          </cell>
        </row>
        <row r="158">
          <cell r="F158" t="str">
            <v>PETERSON AFB, CO/MCE/PZ 2/K4</v>
          </cell>
        </row>
        <row r="159">
          <cell r="F159" t="str">
            <v>PORT HUENEME, CA/KL6/PZ 1/K3</v>
          </cell>
        </row>
        <row r="160">
          <cell r="F160" t="str">
            <v>PORTSMOUTH NNSY, VA/CBK/PZ 1/K2</v>
          </cell>
        </row>
        <row r="161">
          <cell r="F161" t="str">
            <v>PORTSMOUTH NS, NH/NFV/PZ 2/K1</v>
          </cell>
        </row>
        <row r="162">
          <cell r="F162" t="str">
            <v>QUANTICO MCCDC, VA/NFJ/PZ 1/K4</v>
          </cell>
        </row>
        <row r="163">
          <cell r="F163" t="str">
            <v>RANDOLPH AFB, TX/MC8/PZ 1/K5</v>
          </cell>
        </row>
        <row r="164">
          <cell r="F164" t="str">
            <v>REDSTONE ARSENAL, AL/SJF/PZ 1/K3</v>
          </cell>
        </row>
        <row r="165">
          <cell r="F165" t="str">
            <v>RICHARDS GEBAUR, MO/CRG/PZ 1/K1</v>
          </cell>
        </row>
        <row r="166">
          <cell r="F166" t="str">
            <v>ROBINS AFB, GA/SJ8/PZ 1/K3</v>
          </cell>
        </row>
        <row r="167">
          <cell r="F167" t="str">
            <v>ROCK ISL ARSNEL, IL/CAH/PZ 1/K1</v>
          </cell>
        </row>
        <row r="168">
          <cell r="F168" t="str">
            <v>SAN DIEGO NS, CA/KL8/PZ 1/K4</v>
          </cell>
        </row>
        <row r="169">
          <cell r="F169" t="str">
            <v>SAN ONOFRE, CA/KMA/PZ 1/K1</v>
          </cell>
        </row>
        <row r="170">
          <cell r="F170" t="str">
            <v>SARATOGA SPRINGS, NY/NE5/PZ 1/K1</v>
          </cell>
        </row>
        <row r="171">
          <cell r="F171" t="str">
            <v>SCHOFIELD BARRACK,HI/WHX/PZ 3/K4</v>
          </cell>
        </row>
        <row r="172">
          <cell r="F172" t="str">
            <v>SCOTT AFB, IL/CAV/PZ 1/K5</v>
          </cell>
        </row>
        <row r="173">
          <cell r="F173" t="str">
            <v>SELFRIDGE ANGB, MI/CAS/PZ 1/K4</v>
          </cell>
        </row>
        <row r="174">
          <cell r="F174" t="str">
            <v>SEYMOUR-JOHNSON, NC/CA6/PZ 1/K2</v>
          </cell>
        </row>
        <row r="175">
          <cell r="F175" t="str">
            <v>SHAW AFB, SC/SJJ/PZ 1/K2</v>
          </cell>
        </row>
        <row r="176">
          <cell r="F176" t="str">
            <v>SHEPPARD AFB, TX/MDC/PZ 1/K3</v>
          </cell>
        </row>
        <row r="177">
          <cell r="F177" t="str">
            <v>SMOKEY POINT, WA/WJ3/PZ 1/K2</v>
          </cell>
        </row>
        <row r="178">
          <cell r="F178" t="str">
            <v>SUGAR GROVE, WV/CBU/PZ 1/K1</v>
          </cell>
        </row>
        <row r="179">
          <cell r="F179" t="str">
            <v>TINKER AFB, OK/MCR/PZ 1/K4</v>
          </cell>
        </row>
        <row r="180">
          <cell r="F180" t="str">
            <v>TOBYHANNA AD, PA/NFD/PZ 1/K1</v>
          </cell>
        </row>
        <row r="181">
          <cell r="F181" t="str">
            <v>TRAVIS AFB, CA/KMC/PZ 1/K5</v>
          </cell>
        </row>
        <row r="182">
          <cell r="F182" t="str">
            <v>TWENTYNINE PALMS, CA/KMD/PZ 1/K2</v>
          </cell>
        </row>
        <row r="183">
          <cell r="F183" t="str">
            <v>TYNDALL AFB, FL/SJR/PZ 1/K3</v>
          </cell>
        </row>
        <row r="184">
          <cell r="F184" t="str">
            <v>USAF ACADEMY, CO/MCF/PZ 2/K2</v>
          </cell>
        </row>
        <row r="185">
          <cell r="F185" t="str">
            <v>VANCE AFB, OK/MCS/PZ 1/K1</v>
          </cell>
        </row>
        <row r="186">
          <cell r="F186" t="str">
            <v>VANDENBERG AFB, CA/KME/PZ 1/K3</v>
          </cell>
        </row>
        <row r="187">
          <cell r="F187" t="str">
            <v>WEST POINT, NY/NE7/PZ 1/K3</v>
          </cell>
        </row>
        <row r="188">
          <cell r="F188" t="str">
            <v>WHIDBEY ISLAND, WA/WGU/PZ 1/K3</v>
          </cell>
        </row>
        <row r="189">
          <cell r="F189" t="str">
            <v>WHITE SANDS, NM/MAC/PZ 1/K1</v>
          </cell>
        </row>
        <row r="190">
          <cell r="F190" t="str">
            <v>WHITEMAN AFB, MO/CAX/PZ 1/K2</v>
          </cell>
        </row>
        <row r="191">
          <cell r="F191" t="str">
            <v>WHITING FIELD, FL/SJS/PZ 1/K1</v>
          </cell>
        </row>
        <row r="192">
          <cell r="F192" t="str">
            <v>WRIGHT PATTERSON,OH/CA7/PZ 1/K5</v>
          </cell>
        </row>
        <row r="193">
          <cell r="F193" t="str">
            <v>YUMA MCAS, AZ/KM5/PZ 2/K2</v>
          </cell>
        </row>
        <row r="194">
          <cell r="F194" t="str">
            <v>YUMA PG, AZ/KLH/PZ 2/K1</v>
          </cell>
        </row>
      </sheetData>
      <sheetData sheetId="1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0-15 PRES - MANDATORY"/>
      <sheetName val="40-15 CERT - NEW ITEM PRES ONLY"/>
      <sheetName val="40-15 CRV - CRV Only"/>
      <sheetName val="40-15 PRES CONT 1 - Optional"/>
      <sheetName val="40-15 PRES CONT 2 - Optional"/>
      <sheetName val="40-15 PRES CONT 3 - Optional"/>
      <sheetName val="40-15 REMARKS - Optional"/>
      <sheetName val="40-15 EAST DoDAACs - Optional"/>
      <sheetName val="40-15 WEST DoDAACs - Optional"/>
      <sheetName val="40-15 LOCAL PRICING - Optional"/>
      <sheetName val="DROP DOWN MENUS"/>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B2" t="str">
            <v>BG</v>
          </cell>
          <cell r="D2" t="str">
            <v>BU</v>
          </cell>
        </row>
        <row r="3">
          <cell r="B3" t="str">
            <v>BO</v>
          </cell>
          <cell r="D3" t="str">
            <v>CT</v>
          </cell>
        </row>
        <row r="4">
          <cell r="B4" t="str">
            <v>BU</v>
          </cell>
          <cell r="D4" t="str">
            <v>DZ</v>
          </cell>
        </row>
        <row r="5">
          <cell r="B5" t="str">
            <v>BW</v>
          </cell>
          <cell r="D5" t="str">
            <v xml:space="preserve">EA </v>
          </cell>
        </row>
        <row r="6">
          <cell r="B6" t="str">
            <v>BX</v>
          </cell>
          <cell r="D6" t="str">
            <v>FT</v>
          </cell>
        </row>
        <row r="7">
          <cell r="B7" t="str">
            <v>CN</v>
          </cell>
          <cell r="D7" t="str">
            <v>IN</v>
          </cell>
        </row>
        <row r="8">
          <cell r="B8" t="str">
            <v>CR</v>
          </cell>
          <cell r="D8" t="str">
            <v>LB</v>
          </cell>
        </row>
        <row r="9">
          <cell r="B9" t="str">
            <v>CS</v>
          </cell>
          <cell r="D9" t="str">
            <v>OZ</v>
          </cell>
        </row>
        <row r="10">
          <cell r="B10" t="str">
            <v>CU</v>
          </cell>
          <cell r="D10" t="str">
            <v>PR</v>
          </cell>
        </row>
        <row r="11">
          <cell r="B11" t="str">
            <v>EA</v>
          </cell>
          <cell r="D11" t="str">
            <v xml:space="preserve">SF </v>
          </cell>
        </row>
        <row r="12">
          <cell r="B12" t="str">
            <v>KT</v>
          </cell>
        </row>
        <row r="13">
          <cell r="B13" t="str">
            <v>JR</v>
          </cell>
        </row>
        <row r="14">
          <cell r="B14" t="str">
            <v>LB</v>
          </cell>
        </row>
        <row r="15">
          <cell r="B15" t="str">
            <v>PK</v>
          </cell>
        </row>
        <row r="16">
          <cell r="B16" t="str">
            <v>PL</v>
          </cell>
        </row>
        <row r="17">
          <cell r="B17" t="str">
            <v>TB</v>
          </cell>
        </row>
        <row r="18">
          <cell r="B18" t="str">
            <v>TN</v>
          </cell>
        </row>
        <row r="19">
          <cell r="B19" t="str">
            <v>TR</v>
          </cell>
        </row>
        <row r="20">
          <cell r="B20" t="str">
            <v>SH</v>
          </cell>
        </row>
        <row r="21">
          <cell r="B21" t="str">
            <v>TU</v>
          </cell>
        </row>
      </sheetData>
      <sheetData sheetId="1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40-16 PRES - MANDATORY"/>
      <sheetName val="40-16 PRES CONT 1 - Optional"/>
      <sheetName val="40-16 PRES CONT 2 - Optional"/>
      <sheetName val="40-16 PRES CONT 3 - Optional"/>
      <sheetName val="40-16 PRES CONT 4 - Optional"/>
      <sheetName val="LOCAL PRICING - Optional"/>
      <sheetName val="LOCAL PRICING CONT - Optional"/>
      <sheetName val="40-16 EAST DoDAACs - Optional"/>
      <sheetName val="40-16 WEST DoDAACs - Optional"/>
      <sheetName val="DROP DOWN MENUS"/>
      <sheetName val="DROP DOWN LISTS"/>
      <sheetName val="REMARKS - Optional"/>
      <sheetName val="LOCAL PRICING 2 - Optional"/>
    </sheetNames>
    <sheetDataSet>
      <sheetData sheetId="0">
        <row r="64">
          <cell r="A64" t="str">
            <v>DeCAF 40-16, DISPLAY PRESENTATION FORM MAY 2012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t="str">
            <v>YES</v>
          </cell>
        </row>
        <row r="3">
          <cell r="A3" t="str">
            <v>NO</v>
          </cell>
        </row>
      </sheetData>
      <sheetData sheetId="11" refreshError="1"/>
      <sheetData sheetId="1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NEW ITEM &amp; FM -ONE"/>
      <sheetName val="NEW ITEM &amp; FM -THREE"/>
      <sheetName val="NEW ITEM &amp; FM -FOUR"/>
      <sheetName val="NEW ITEM &amp; FM -FIVE"/>
      <sheetName val="NEW ITEM &amp; FM -SIX"/>
      <sheetName val="NEW ITEM &amp; FM -SEVEN"/>
      <sheetName val="Sheet3"/>
    </sheetNames>
    <sheetDataSet>
      <sheetData sheetId="0">
        <row r="5">
          <cell r="D5" t="str">
            <v>QWERTQWERTQWERTQWERTQWERTQWERT</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W68"/>
  <sheetViews>
    <sheetView showGridLines="0" showRowColHeaders="0" tabSelected="1" workbookViewId="0">
      <selection activeCell="E6" sqref="E6:I6"/>
    </sheetView>
  </sheetViews>
  <sheetFormatPr defaultRowHeight="15.75"/>
  <cols>
    <col min="1" max="1" width="3" style="1" customWidth="1"/>
    <col min="2" max="2" width="6.85546875" style="1" customWidth="1"/>
    <col min="3" max="3" width="5.28515625" style="1" customWidth="1"/>
    <col min="4" max="4" width="5.7109375" style="1" customWidth="1"/>
    <col min="5" max="5" width="3.7109375" style="1" customWidth="1"/>
    <col min="6" max="6" width="2.7109375" style="1" customWidth="1"/>
    <col min="7" max="7" width="3.28515625" style="1" customWidth="1"/>
    <col min="8" max="8" width="3.7109375" style="1" customWidth="1"/>
    <col min="9" max="9" width="4.7109375" style="1" customWidth="1"/>
    <col min="10" max="10" width="3.7109375" style="1" customWidth="1"/>
    <col min="11" max="11" width="2.28515625" style="1" customWidth="1"/>
    <col min="12" max="12" width="3.7109375" style="1" customWidth="1"/>
    <col min="13" max="13" width="7.7109375" style="1" customWidth="1"/>
    <col min="14" max="14" width="1.7109375" style="1" customWidth="1"/>
    <col min="15" max="15" width="2.7109375" style="1" customWidth="1"/>
    <col min="16" max="16" width="0.85546875" style="1" customWidth="1"/>
    <col min="17" max="17" width="3" style="1" customWidth="1"/>
    <col min="18" max="18" width="8" style="1" customWidth="1"/>
    <col min="19" max="19" width="3.7109375" style="1" customWidth="1"/>
    <col min="20" max="20" width="2.7109375" style="1" customWidth="1"/>
    <col min="21" max="21" width="3.5703125" style="1" customWidth="1"/>
    <col min="22" max="22" width="2.85546875" style="1" customWidth="1"/>
    <col min="23" max="23" width="3.140625" style="1" customWidth="1"/>
    <col min="24" max="24" width="2.5703125" style="1" customWidth="1"/>
    <col min="25" max="25" width="3" style="1" customWidth="1"/>
    <col min="26" max="26" width="2.7109375" style="1" customWidth="1"/>
    <col min="27" max="27" width="4.7109375" style="1" customWidth="1"/>
    <col min="28" max="28" width="3" style="1" customWidth="1"/>
    <col min="29" max="29" width="1.5703125" style="1" customWidth="1"/>
    <col min="30" max="30" width="3.7109375" style="1" customWidth="1"/>
    <col min="31" max="31" width="2.7109375" style="1" customWidth="1"/>
    <col min="32" max="32" width="3.140625" style="1" customWidth="1"/>
    <col min="33" max="35" width="2.7109375" style="1" customWidth="1"/>
    <col min="36" max="36" width="3.85546875" style="1" customWidth="1"/>
    <col min="37" max="37" width="2.7109375" style="1" customWidth="1"/>
    <col min="38" max="38" width="1.5703125" style="1" customWidth="1"/>
    <col min="39" max="41" width="2.7109375" style="1" customWidth="1"/>
    <col min="42" max="42" width="9.140625" style="1"/>
    <col min="44" max="16384" width="9.140625" style="1"/>
  </cols>
  <sheetData>
    <row r="1" spans="1:43">
      <c r="A1" s="101"/>
      <c r="B1" s="514" t="s">
        <v>0</v>
      </c>
      <c r="C1" s="514"/>
      <c r="D1" s="514"/>
      <c r="E1" s="514"/>
      <c r="F1" s="514"/>
      <c r="G1" s="514"/>
      <c r="H1" s="514"/>
      <c r="I1" s="514"/>
      <c r="J1" s="514"/>
      <c r="K1" s="514"/>
      <c r="L1" s="514"/>
      <c r="M1" s="514"/>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row>
    <row r="2" spans="1:43" ht="11.25" customHeight="1">
      <c r="A2" s="96"/>
      <c r="B2" s="101"/>
      <c r="C2" s="101"/>
      <c r="D2" s="101"/>
      <c r="E2" s="101"/>
      <c r="F2" s="101"/>
      <c r="G2" s="101"/>
      <c r="H2" s="101"/>
      <c r="I2" s="101"/>
      <c r="J2" s="101"/>
      <c r="K2" s="101"/>
      <c r="L2" s="101"/>
      <c r="M2" s="101"/>
      <c r="N2" s="253"/>
      <c r="O2" s="253"/>
      <c r="P2" s="253"/>
      <c r="Q2" s="211" t="s">
        <v>531</v>
      </c>
      <c r="R2" s="96"/>
      <c r="S2" s="515" t="s">
        <v>533</v>
      </c>
      <c r="T2" s="515"/>
      <c r="U2" s="515"/>
      <c r="V2" s="515"/>
      <c r="W2" s="515"/>
      <c r="X2" s="515"/>
      <c r="Y2" s="515"/>
      <c r="Z2" s="515"/>
      <c r="AA2" s="515"/>
      <c r="AB2" s="515"/>
      <c r="AC2" s="515"/>
      <c r="AD2" s="211"/>
      <c r="AE2" s="436" t="s">
        <v>27</v>
      </c>
      <c r="AF2" s="436"/>
      <c r="AG2" s="436"/>
      <c r="AH2" s="436"/>
      <c r="AI2" s="436"/>
      <c r="AJ2" s="436"/>
      <c r="AK2" s="436"/>
      <c r="AL2" s="436"/>
      <c r="AM2" s="436"/>
      <c r="AN2" s="436"/>
      <c r="AO2" s="436"/>
      <c r="AP2" s="8"/>
    </row>
    <row r="3" spans="1:43" ht="2.25" customHeight="1">
      <c r="A3" s="96"/>
      <c r="B3" s="254"/>
      <c r="C3" s="254"/>
      <c r="D3" s="254"/>
      <c r="E3" s="254"/>
      <c r="F3" s="254"/>
      <c r="G3" s="254"/>
      <c r="H3" s="254"/>
      <c r="I3" s="254"/>
      <c r="J3" s="254"/>
      <c r="K3" s="254"/>
      <c r="L3" s="254"/>
      <c r="M3" s="254"/>
      <c r="N3" s="255"/>
      <c r="O3" s="256"/>
      <c r="P3" s="256"/>
      <c r="Q3" s="256"/>
      <c r="R3" s="255"/>
      <c r="S3" s="255"/>
      <c r="T3" s="96"/>
      <c r="U3" s="255"/>
      <c r="V3" s="255"/>
      <c r="W3" s="255"/>
      <c r="X3" s="255"/>
      <c r="Y3" s="255"/>
      <c r="Z3" s="255"/>
      <c r="AA3" s="255"/>
      <c r="AB3" s="257"/>
      <c r="AC3" s="96"/>
      <c r="AD3" s="258"/>
      <c r="AE3" s="258"/>
      <c r="AF3" s="258"/>
      <c r="AG3" s="258"/>
      <c r="AH3" s="258"/>
      <c r="AI3" s="258"/>
      <c r="AJ3" s="258"/>
      <c r="AK3" s="258"/>
      <c r="AL3" s="258"/>
      <c r="AM3" s="258"/>
      <c r="AN3" s="258"/>
      <c r="AO3" s="258"/>
      <c r="AP3" s="8"/>
    </row>
    <row r="4" spans="1:43" ht="11.25" customHeight="1">
      <c r="A4" s="96"/>
      <c r="B4" s="254"/>
      <c r="C4" s="254"/>
      <c r="D4" s="254"/>
      <c r="E4" s="254"/>
      <c r="F4" s="254"/>
      <c r="G4" s="254"/>
      <c r="H4" s="254"/>
      <c r="I4" s="254"/>
      <c r="J4" s="254"/>
      <c r="K4" s="254"/>
      <c r="L4" s="254"/>
      <c r="M4" s="254"/>
      <c r="N4" s="255"/>
      <c r="O4" s="256"/>
      <c r="P4" s="256"/>
      <c r="Q4" s="256"/>
      <c r="R4" s="255"/>
      <c r="S4" s="255"/>
      <c r="T4" s="96"/>
      <c r="U4" s="255"/>
      <c r="V4" s="96"/>
      <c r="W4" s="211"/>
      <c r="X4" s="211"/>
      <c r="Y4" s="211"/>
      <c r="Z4" s="211"/>
      <c r="AA4" s="211"/>
      <c r="AB4" s="211"/>
      <c r="AC4" s="211"/>
      <c r="AD4" s="211"/>
      <c r="AE4" s="227" t="s">
        <v>466</v>
      </c>
      <c r="AF4" s="554" t="s">
        <v>24</v>
      </c>
      <c r="AG4" s="555"/>
      <c r="AH4" s="555"/>
      <c r="AI4" s="555"/>
      <c r="AJ4" s="555"/>
      <c r="AK4" s="555"/>
      <c r="AL4" s="555"/>
      <c r="AM4" s="555"/>
      <c r="AN4" s="556"/>
      <c r="AO4" s="259"/>
      <c r="AP4" s="233"/>
    </row>
    <row r="5" spans="1:43" ht="2.25" customHeight="1">
      <c r="A5" s="96"/>
      <c r="B5" s="254"/>
      <c r="C5" s="254"/>
      <c r="D5" s="254"/>
      <c r="E5" s="254"/>
      <c r="F5" s="254"/>
      <c r="G5" s="254"/>
      <c r="H5" s="254"/>
      <c r="I5" s="254"/>
      <c r="J5" s="254"/>
      <c r="K5" s="254"/>
      <c r="L5" s="254"/>
      <c r="M5" s="254"/>
      <c r="N5" s="255"/>
      <c r="O5" s="256"/>
      <c r="P5" s="256"/>
      <c r="Q5" s="256"/>
      <c r="R5" s="255"/>
      <c r="S5" s="255"/>
      <c r="T5" s="96"/>
      <c r="U5" s="255"/>
      <c r="V5" s="96"/>
      <c r="W5" s="96"/>
      <c r="X5" s="96"/>
      <c r="Y5" s="96"/>
      <c r="Z5" s="96"/>
      <c r="AA5" s="96"/>
      <c r="AB5" s="96"/>
      <c r="AC5" s="96"/>
      <c r="AD5" s="96"/>
      <c r="AE5" s="260"/>
      <c r="AF5" s="95"/>
      <c r="AG5" s="95"/>
      <c r="AH5" s="95"/>
      <c r="AI5" s="95"/>
      <c r="AJ5" s="95"/>
      <c r="AK5" s="95"/>
      <c r="AL5" s="95"/>
      <c r="AM5" s="95"/>
      <c r="AN5" s="95"/>
      <c r="AO5" s="162"/>
      <c r="AP5" s="233"/>
    </row>
    <row r="6" spans="1:43" s="3" customFormat="1" ht="11.25" customHeight="1">
      <c r="A6" s="261"/>
      <c r="B6" s="262" t="s">
        <v>52</v>
      </c>
      <c r="C6" s="30"/>
      <c r="D6" s="30"/>
      <c r="E6" s="516" t="s">
        <v>773</v>
      </c>
      <c r="F6" s="516"/>
      <c r="G6" s="516"/>
      <c r="H6" s="516"/>
      <c r="I6" s="516"/>
      <c r="J6" s="30"/>
      <c r="K6" s="30"/>
      <c r="L6" s="30"/>
      <c r="M6" s="263"/>
      <c r="N6" s="263"/>
      <c r="O6" s="263"/>
      <c r="P6" s="263"/>
      <c r="Q6" s="450" t="s">
        <v>542</v>
      </c>
      <c r="R6" s="450"/>
      <c r="S6" s="450"/>
      <c r="T6" s="450"/>
      <c r="U6" s="450"/>
      <c r="V6" s="450"/>
      <c r="W6" s="450"/>
      <c r="X6" s="450"/>
      <c r="Y6" s="517"/>
      <c r="Z6" s="517"/>
      <c r="AA6" s="517"/>
      <c r="AB6" s="517"/>
      <c r="AC6" s="264"/>
      <c r="AD6" s="261"/>
      <c r="AE6" s="227"/>
      <c r="AF6" s="554" t="s">
        <v>25</v>
      </c>
      <c r="AG6" s="555"/>
      <c r="AH6" s="555"/>
      <c r="AI6" s="555"/>
      <c r="AJ6" s="555"/>
      <c r="AK6" s="555"/>
      <c r="AL6" s="555"/>
      <c r="AM6" s="555"/>
      <c r="AN6" s="556"/>
      <c r="AO6" s="259"/>
      <c r="AP6" s="234"/>
    </row>
    <row r="7" spans="1:43" s="3" customFormat="1" ht="2.25" customHeight="1">
      <c r="A7" s="261"/>
      <c r="B7" s="263"/>
      <c r="C7" s="263"/>
      <c r="D7" s="263"/>
      <c r="E7" s="263"/>
      <c r="F7" s="263"/>
      <c r="G7" s="263"/>
      <c r="H7" s="263"/>
      <c r="I7" s="263"/>
      <c r="J7" s="263"/>
      <c r="K7" s="263"/>
      <c r="L7" s="263"/>
      <c r="M7" s="263"/>
      <c r="N7" s="263"/>
      <c r="O7" s="263"/>
      <c r="P7" s="263"/>
      <c r="Q7" s="263"/>
      <c r="R7" s="263"/>
      <c r="S7" s="263"/>
      <c r="T7" s="265"/>
      <c r="U7" s="263"/>
      <c r="V7" s="263"/>
      <c r="W7" s="263"/>
      <c r="X7" s="263"/>
      <c r="Y7" s="263"/>
      <c r="Z7" s="263"/>
      <c r="AA7" s="263"/>
      <c r="AB7" s="265"/>
      <c r="AC7" s="264"/>
      <c r="AD7" s="266"/>
      <c r="AE7" s="260"/>
      <c r="AF7" s="95"/>
      <c r="AG7" s="95"/>
      <c r="AH7" s="95"/>
      <c r="AI7" s="95"/>
      <c r="AJ7" s="95"/>
      <c r="AK7" s="95"/>
      <c r="AL7" s="95"/>
      <c r="AM7" s="95"/>
      <c r="AN7" s="95"/>
      <c r="AO7" s="162"/>
      <c r="AP7" s="234"/>
    </row>
    <row r="8" spans="1:43" s="3" customFormat="1" ht="11.25" customHeight="1">
      <c r="A8" s="261"/>
      <c r="B8" s="132" t="s">
        <v>7</v>
      </c>
      <c r="C8" s="203"/>
      <c r="D8" s="203"/>
      <c r="E8" s="454" t="s">
        <v>769</v>
      </c>
      <c r="F8" s="454"/>
      <c r="G8" s="454"/>
      <c r="H8" s="454"/>
      <c r="I8" s="454"/>
      <c r="J8" s="454"/>
      <c r="K8" s="454"/>
      <c r="L8" s="454"/>
      <c r="M8" s="454"/>
      <c r="N8" s="454"/>
      <c r="O8" s="454"/>
      <c r="P8" s="30"/>
      <c r="Q8" s="450" t="s">
        <v>453</v>
      </c>
      <c r="R8" s="450"/>
      <c r="S8" s="450"/>
      <c r="T8" s="450"/>
      <c r="U8" s="450"/>
      <c r="V8" s="450"/>
      <c r="W8" s="450"/>
      <c r="X8" s="450"/>
      <c r="Y8" s="455"/>
      <c r="Z8" s="455"/>
      <c r="AA8" s="455"/>
      <c r="AB8" s="455"/>
      <c r="AC8" s="267"/>
      <c r="AD8" s="261"/>
      <c r="AE8" s="227"/>
      <c r="AF8" s="554" t="s">
        <v>26</v>
      </c>
      <c r="AG8" s="555"/>
      <c r="AH8" s="555"/>
      <c r="AI8" s="555"/>
      <c r="AJ8" s="555"/>
      <c r="AK8" s="555"/>
      <c r="AL8" s="555"/>
      <c r="AM8" s="555"/>
      <c r="AN8" s="556"/>
      <c r="AO8" s="259"/>
      <c r="AP8" s="10"/>
    </row>
    <row r="9" spans="1:43" s="3" customFormat="1" ht="2.25" customHeight="1">
      <c r="A9" s="261"/>
      <c r="B9" s="132"/>
      <c r="C9" s="203"/>
      <c r="D9" s="203"/>
      <c r="E9" s="203"/>
      <c r="F9" s="203"/>
      <c r="G9" s="203"/>
      <c r="H9" s="203"/>
      <c r="I9" s="203"/>
      <c r="J9" s="203"/>
      <c r="K9" s="203"/>
      <c r="L9" s="203"/>
      <c r="M9" s="203"/>
      <c r="N9" s="203"/>
      <c r="O9" s="268"/>
      <c r="P9" s="203"/>
      <c r="Q9" s="269" t="s">
        <v>459</v>
      </c>
      <c r="R9" s="270"/>
      <c r="S9" s="270"/>
      <c r="T9" s="270"/>
      <c r="U9" s="271"/>
      <c r="V9" s="271"/>
      <c r="W9" s="271"/>
      <c r="X9" s="271"/>
      <c r="Y9" s="211"/>
      <c r="Z9" s="30"/>
      <c r="AA9" s="30"/>
      <c r="AB9" s="30"/>
      <c r="AC9" s="30"/>
      <c r="AD9" s="261"/>
      <c r="AE9" s="272"/>
      <c r="AF9" s="273"/>
      <c r="AG9" s="273"/>
      <c r="AH9" s="273"/>
      <c r="AI9" s="273"/>
      <c r="AJ9" s="273"/>
      <c r="AK9" s="273"/>
      <c r="AL9" s="273"/>
      <c r="AM9" s="273"/>
      <c r="AN9" s="273"/>
      <c r="AO9" s="141"/>
      <c r="AP9" s="10"/>
    </row>
    <row r="10" spans="1:43" s="3" customFormat="1" ht="11.25" customHeight="1">
      <c r="A10" s="261"/>
      <c r="B10" s="132" t="s">
        <v>8</v>
      </c>
      <c r="C10" s="95"/>
      <c r="D10" s="95"/>
      <c r="E10" s="454" t="s">
        <v>770</v>
      </c>
      <c r="F10" s="454"/>
      <c r="G10" s="454"/>
      <c r="H10" s="454"/>
      <c r="I10" s="454"/>
      <c r="J10" s="454"/>
      <c r="K10" s="454"/>
      <c r="L10" s="454"/>
      <c r="M10" s="454"/>
      <c r="N10" s="454"/>
      <c r="O10" s="454"/>
      <c r="P10" s="30"/>
      <c r="Q10" s="450" t="s">
        <v>543</v>
      </c>
      <c r="R10" s="450"/>
      <c r="S10" s="450"/>
      <c r="T10" s="450"/>
      <c r="U10" s="450"/>
      <c r="V10" s="450"/>
      <c r="W10" s="450"/>
      <c r="X10" s="450"/>
      <c r="Y10" s="516" t="s">
        <v>775</v>
      </c>
      <c r="Z10" s="516"/>
      <c r="AA10" s="516"/>
      <c r="AB10" s="516"/>
      <c r="AC10" s="274"/>
      <c r="AD10" s="261"/>
      <c r="AE10" s="227"/>
      <c r="AF10" s="554" t="s">
        <v>146</v>
      </c>
      <c r="AG10" s="555"/>
      <c r="AH10" s="555"/>
      <c r="AI10" s="555"/>
      <c r="AJ10" s="555"/>
      <c r="AK10" s="555"/>
      <c r="AL10" s="555"/>
      <c r="AM10" s="555"/>
      <c r="AN10" s="556"/>
      <c r="AO10" s="259"/>
      <c r="AP10" s="10"/>
    </row>
    <row r="11" spans="1:43" s="3" customFormat="1" ht="2.25" customHeight="1">
      <c r="A11" s="261"/>
      <c r="B11" s="132"/>
      <c r="C11" s="95"/>
      <c r="D11" s="95"/>
      <c r="E11" s="162"/>
      <c r="F11" s="162"/>
      <c r="G11" s="162"/>
      <c r="H11" s="162"/>
      <c r="I11" s="162"/>
      <c r="J11" s="162"/>
      <c r="K11" s="162"/>
      <c r="L11" s="162"/>
      <c r="M11" s="162"/>
      <c r="N11" s="162"/>
      <c r="O11" s="203"/>
      <c r="P11" s="203"/>
      <c r="Q11" s="203"/>
      <c r="R11" s="162"/>
      <c r="S11" s="162"/>
      <c r="T11" s="162"/>
      <c r="U11" s="273"/>
      <c r="V11" s="273"/>
      <c r="W11" s="273"/>
      <c r="X11" s="273"/>
      <c r="Y11" s="273"/>
      <c r="Z11" s="274"/>
      <c r="AA11" s="274"/>
      <c r="AB11" s="274"/>
      <c r="AC11" s="274"/>
      <c r="AD11" s="261"/>
      <c r="AE11" s="260"/>
      <c r="AF11" s="95"/>
      <c r="AG11" s="95"/>
      <c r="AH11" s="95"/>
      <c r="AI11" s="95"/>
      <c r="AJ11" s="95"/>
      <c r="AK11" s="95"/>
      <c r="AL11" s="95"/>
      <c r="AM11" s="95"/>
      <c r="AN11" s="95"/>
      <c r="AO11" s="162"/>
      <c r="AP11" s="10"/>
    </row>
    <row r="12" spans="1:43" s="3" customFormat="1" ht="11.25" customHeight="1">
      <c r="A12" s="261"/>
      <c r="B12" s="132" t="s">
        <v>9</v>
      </c>
      <c r="C12" s="95"/>
      <c r="D12" s="95"/>
      <c r="E12" s="450" t="s">
        <v>457</v>
      </c>
      <c r="F12" s="450"/>
      <c r="G12" s="454" t="s">
        <v>771</v>
      </c>
      <c r="H12" s="454"/>
      <c r="I12" s="454"/>
      <c r="J12" s="454"/>
      <c r="K12" s="450" t="s">
        <v>456</v>
      </c>
      <c r="L12" s="450"/>
      <c r="M12" s="454" t="s">
        <v>774</v>
      </c>
      <c r="N12" s="454"/>
      <c r="O12" s="454"/>
      <c r="P12" s="454"/>
      <c r="Q12" s="454"/>
      <c r="R12" s="30"/>
      <c r="S12" s="450" t="s">
        <v>460</v>
      </c>
      <c r="T12" s="450"/>
      <c r="U12" s="450"/>
      <c r="V12" s="450"/>
      <c r="W12" s="450"/>
      <c r="X12" s="450"/>
      <c r="Y12" s="454" t="s">
        <v>772</v>
      </c>
      <c r="Z12" s="454"/>
      <c r="AA12" s="454"/>
      <c r="AB12" s="454"/>
      <c r="AC12" s="162"/>
      <c r="AD12" s="261"/>
      <c r="AE12" s="227" t="s">
        <v>466</v>
      </c>
      <c r="AF12" s="554" t="s">
        <v>28</v>
      </c>
      <c r="AG12" s="555"/>
      <c r="AH12" s="555"/>
      <c r="AI12" s="555"/>
      <c r="AJ12" s="555"/>
      <c r="AK12" s="555"/>
      <c r="AL12" s="555"/>
      <c r="AM12" s="555"/>
      <c r="AN12" s="556"/>
      <c r="AO12" s="259"/>
      <c r="AP12" s="10"/>
      <c r="AQ12"/>
    </row>
    <row r="13" spans="1:43" s="3" customFormat="1" ht="2.25" customHeight="1">
      <c r="A13" s="261"/>
      <c r="B13" s="132"/>
      <c r="C13" s="95"/>
      <c r="D13" s="95"/>
      <c r="E13" s="30"/>
      <c r="F13" s="30"/>
      <c r="G13" s="30"/>
      <c r="H13" s="30"/>
      <c r="I13" s="162"/>
      <c r="J13" s="162"/>
      <c r="K13" s="162"/>
      <c r="L13" s="162"/>
      <c r="M13" s="162"/>
      <c r="N13" s="162"/>
      <c r="O13" s="162"/>
      <c r="P13" s="162"/>
      <c r="Q13" s="30" t="s">
        <v>10</v>
      </c>
      <c r="R13" s="162"/>
      <c r="S13" s="141"/>
      <c r="T13" s="141"/>
      <c r="U13" s="162"/>
      <c r="V13" s="162"/>
      <c r="W13" s="162"/>
      <c r="X13" s="162"/>
      <c r="Y13" s="162"/>
      <c r="Z13" s="162"/>
      <c r="AA13" s="162"/>
      <c r="AB13" s="162"/>
      <c r="AC13" s="162"/>
      <c r="AD13" s="261"/>
      <c r="AE13" s="260"/>
      <c r="AF13" s="95"/>
      <c r="AG13" s="95"/>
      <c r="AH13" s="95"/>
      <c r="AI13" s="95"/>
      <c r="AJ13" s="95"/>
      <c r="AK13" s="95"/>
      <c r="AL13" s="95"/>
      <c r="AM13" s="95"/>
      <c r="AN13" s="95"/>
      <c r="AO13" s="162"/>
      <c r="AP13" s="235"/>
    </row>
    <row r="14" spans="1:43" s="3" customFormat="1" ht="11.25" customHeight="1">
      <c r="A14" s="261"/>
      <c r="B14" s="132" t="s">
        <v>451</v>
      </c>
      <c r="C14" s="132" t="s">
        <v>454</v>
      </c>
      <c r="D14" s="132"/>
      <c r="E14" s="454" t="s">
        <v>767</v>
      </c>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203"/>
      <c r="AD14" s="261"/>
      <c r="AE14" s="227"/>
      <c r="AF14" s="554" t="s">
        <v>29</v>
      </c>
      <c r="AG14" s="555"/>
      <c r="AH14" s="555"/>
      <c r="AI14" s="555"/>
      <c r="AJ14" s="555"/>
      <c r="AK14" s="555"/>
      <c r="AL14" s="555"/>
      <c r="AM14" s="555"/>
      <c r="AN14" s="556"/>
      <c r="AO14" s="259"/>
      <c r="AP14" s="10"/>
    </row>
    <row r="15" spans="1:43" s="3" customFormat="1" ht="2.25" customHeight="1">
      <c r="A15" s="261"/>
      <c r="B15" s="132"/>
      <c r="C15" s="132"/>
      <c r="D15" s="132"/>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61"/>
      <c r="AE15" s="266"/>
      <c r="AF15" s="261"/>
      <c r="AG15" s="261"/>
      <c r="AH15" s="261"/>
      <c r="AI15" s="261"/>
      <c r="AJ15" s="261"/>
      <c r="AK15" s="261"/>
      <c r="AL15" s="261"/>
      <c r="AM15" s="261"/>
      <c r="AN15" s="266"/>
      <c r="AO15" s="261"/>
      <c r="AP15" s="10"/>
    </row>
    <row r="16" spans="1:43" s="3" customFormat="1" ht="11.25" customHeight="1">
      <c r="A16" s="261"/>
      <c r="B16" s="95"/>
      <c r="C16" s="132" t="s">
        <v>455</v>
      </c>
      <c r="D16" s="132"/>
      <c r="E16" s="454" t="s">
        <v>768</v>
      </c>
      <c r="F16" s="454"/>
      <c r="G16" s="454"/>
      <c r="H16" s="454"/>
      <c r="I16" s="454"/>
      <c r="J16" s="454"/>
      <c r="K16" s="454"/>
      <c r="L16" s="454"/>
      <c r="M16" s="454"/>
      <c r="N16" s="454"/>
      <c r="O16" s="454"/>
      <c r="P16" s="454"/>
      <c r="Q16" s="454"/>
      <c r="R16" s="454"/>
      <c r="S16" s="454"/>
      <c r="T16" s="454"/>
      <c r="U16" s="454"/>
      <c r="V16" s="454"/>
      <c r="W16" s="454"/>
      <c r="X16" s="454"/>
      <c r="Y16" s="454"/>
      <c r="Z16" s="454"/>
      <c r="AA16" s="454"/>
      <c r="AB16" s="454"/>
      <c r="AC16" s="203"/>
      <c r="AD16" s="261"/>
      <c r="AE16" s="211" t="s">
        <v>4</v>
      </c>
      <c r="AF16" s="261"/>
      <c r="AG16" s="261"/>
      <c r="AH16" s="261"/>
      <c r="AI16" s="261"/>
      <c r="AJ16" s="261"/>
      <c r="AK16" s="451" t="s">
        <v>6</v>
      </c>
      <c r="AL16" s="452"/>
      <c r="AM16" s="452"/>
      <c r="AN16" s="452"/>
      <c r="AO16" s="453"/>
      <c r="AP16" s="10"/>
    </row>
    <row r="17" spans="1:49" s="3" customFormat="1" ht="2.25" customHeight="1">
      <c r="A17" s="261"/>
      <c r="B17" s="95"/>
      <c r="C17" s="132"/>
      <c r="D17" s="132"/>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61"/>
      <c r="AE17" s="261"/>
      <c r="AF17" s="261"/>
      <c r="AG17" s="261"/>
      <c r="AH17" s="261"/>
      <c r="AI17" s="261"/>
      <c r="AJ17" s="261"/>
      <c r="AK17" s="261"/>
      <c r="AL17" s="261"/>
      <c r="AM17" s="261"/>
      <c r="AN17" s="261"/>
      <c r="AO17" s="261"/>
      <c r="AP17" s="10"/>
    </row>
    <row r="18" spans="1:49" s="3" customFormat="1" ht="11.25" customHeight="1">
      <c r="A18" s="261"/>
      <c r="B18" s="95"/>
      <c r="C18" s="132" t="s">
        <v>11</v>
      </c>
      <c r="D18" s="132"/>
      <c r="E18" s="454" t="s">
        <v>773</v>
      </c>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203"/>
      <c r="AD18" s="261"/>
      <c r="AE18" s="132" t="s">
        <v>1</v>
      </c>
      <c r="AF18" s="261"/>
      <c r="AG18" s="261"/>
      <c r="AH18" s="261"/>
      <c r="AI18" s="261"/>
      <c r="AJ18" s="261"/>
      <c r="AK18" s="451" t="s">
        <v>3</v>
      </c>
      <c r="AL18" s="452"/>
      <c r="AM18" s="452"/>
      <c r="AN18" s="452"/>
      <c r="AO18" s="453"/>
      <c r="AP18" s="10"/>
    </row>
    <row r="19" spans="1:49" s="3" customFormat="1" ht="2.25" customHeight="1">
      <c r="A19" s="261"/>
      <c r="B19" s="95"/>
      <c r="C19" s="95"/>
      <c r="D19" s="95"/>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95"/>
      <c r="AE19" s="95"/>
      <c r="AF19" s="95"/>
      <c r="AG19" s="95"/>
      <c r="AH19" s="95"/>
      <c r="AI19" s="95"/>
      <c r="AJ19" s="95"/>
      <c r="AK19" s="95"/>
      <c r="AL19" s="95"/>
      <c r="AM19" s="95"/>
      <c r="AN19" s="95"/>
      <c r="AO19" s="261"/>
      <c r="AP19" s="10"/>
    </row>
    <row r="20" spans="1:49" ht="11.25" customHeight="1">
      <c r="A20" s="96"/>
      <c r="B20" s="132" t="s">
        <v>461</v>
      </c>
      <c r="C20" s="132"/>
      <c r="D20" s="132"/>
      <c r="E20" s="515"/>
      <c r="F20" s="515"/>
      <c r="G20" s="515"/>
      <c r="H20" s="515"/>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5"/>
      <c r="AL20" s="515"/>
      <c r="AM20" s="515"/>
      <c r="AN20" s="515"/>
      <c r="AO20" s="515"/>
      <c r="AP20" s="8"/>
    </row>
    <row r="21" spans="1:49" ht="5.25" customHeight="1">
      <c r="A21" s="96"/>
      <c r="B21" s="132"/>
      <c r="C21" s="132"/>
      <c r="D21" s="132"/>
      <c r="E21" s="132"/>
      <c r="F21" s="132"/>
      <c r="G21" s="132"/>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row>
    <row r="22" spans="1:49" ht="2.25" customHeight="1">
      <c r="A22" s="96"/>
      <c r="B22" s="132"/>
      <c r="C22" s="132"/>
      <c r="D22" s="132"/>
      <c r="E22" s="132"/>
      <c r="F22" s="132"/>
      <c r="G22" s="132"/>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row>
    <row r="23" spans="1:49" s="2" customFormat="1" ht="11.25" customHeight="1">
      <c r="A23" s="95"/>
      <c r="B23" s="437" t="s">
        <v>12</v>
      </c>
      <c r="C23" s="438"/>
      <c r="D23" s="438"/>
      <c r="E23" s="438"/>
      <c r="F23" s="438"/>
      <c r="G23" s="438"/>
      <c r="H23" s="438"/>
      <c r="I23" s="438"/>
      <c r="J23" s="438"/>
      <c r="K23" s="439"/>
      <c r="L23" s="437" t="s">
        <v>16</v>
      </c>
      <c r="M23" s="439"/>
      <c r="N23" s="437" t="s">
        <v>145</v>
      </c>
      <c r="O23" s="438"/>
      <c r="P23" s="438"/>
      <c r="Q23" s="438"/>
      <c r="R23" s="439"/>
      <c r="S23" s="275" t="s">
        <v>32</v>
      </c>
      <c r="T23" s="275"/>
      <c r="U23" s="275" t="s">
        <v>33</v>
      </c>
      <c r="V23" s="275"/>
      <c r="W23" s="275" t="s">
        <v>19</v>
      </c>
      <c r="X23" s="275"/>
      <c r="Y23" s="275"/>
      <c r="Z23" s="457" t="s">
        <v>556</v>
      </c>
      <c r="AA23" s="457"/>
      <c r="AB23" s="457"/>
      <c r="AC23" s="570" t="s">
        <v>558</v>
      </c>
      <c r="AD23" s="570"/>
      <c r="AE23" s="570"/>
      <c r="AF23" s="571"/>
      <c r="AG23" s="440" t="s">
        <v>34</v>
      </c>
      <c r="AH23" s="442"/>
      <c r="AI23" s="456" t="s">
        <v>37</v>
      </c>
      <c r="AJ23" s="456"/>
      <c r="AK23" s="456"/>
      <c r="AL23" s="456"/>
      <c r="AM23" s="559" t="s">
        <v>541</v>
      </c>
      <c r="AN23" s="559"/>
      <c r="AO23" s="559"/>
    </row>
    <row r="24" spans="1:49" s="2" customFormat="1" ht="11.25" customHeight="1">
      <c r="A24" s="95"/>
      <c r="B24" s="440" t="s">
        <v>13</v>
      </c>
      <c r="C24" s="441"/>
      <c r="D24" s="441"/>
      <c r="E24" s="441"/>
      <c r="F24" s="441"/>
      <c r="G24" s="441"/>
      <c r="H24" s="441"/>
      <c r="I24" s="441"/>
      <c r="J24" s="441"/>
      <c r="K24" s="442"/>
      <c r="L24" s="440" t="s">
        <v>17</v>
      </c>
      <c r="M24" s="442"/>
      <c r="N24" s="440" t="s">
        <v>463</v>
      </c>
      <c r="O24" s="441"/>
      <c r="P24" s="441"/>
      <c r="Q24" s="441"/>
      <c r="R24" s="442"/>
      <c r="S24" s="446" t="s">
        <v>30</v>
      </c>
      <c r="T24" s="447"/>
      <c r="U24" s="446" t="s">
        <v>30</v>
      </c>
      <c r="V24" s="447"/>
      <c r="W24" s="440" t="s">
        <v>20</v>
      </c>
      <c r="X24" s="441"/>
      <c r="Y24" s="442"/>
      <c r="Z24" s="458" t="s">
        <v>559</v>
      </c>
      <c r="AA24" s="459"/>
      <c r="AB24" s="460"/>
      <c r="AC24" s="458" t="s">
        <v>559</v>
      </c>
      <c r="AD24" s="459"/>
      <c r="AE24" s="459"/>
      <c r="AF24" s="460"/>
      <c r="AG24" s="539" t="s">
        <v>35</v>
      </c>
      <c r="AH24" s="540"/>
      <c r="AI24" s="560" t="s">
        <v>567</v>
      </c>
      <c r="AJ24" s="561"/>
      <c r="AK24" s="561"/>
      <c r="AL24" s="562"/>
      <c r="AM24" s="559"/>
      <c r="AN24" s="559"/>
      <c r="AO24" s="559"/>
      <c r="AQ24" s="314"/>
      <c r="AR24" s="314"/>
      <c r="AS24" s="314"/>
      <c r="AT24" s="314"/>
      <c r="AU24" s="314"/>
      <c r="AV24" s="314"/>
      <c r="AW24" s="314"/>
    </row>
    <row r="25" spans="1:49" s="2" customFormat="1" ht="11.25" customHeight="1">
      <c r="A25" s="95"/>
      <c r="B25" s="443" t="s">
        <v>14</v>
      </c>
      <c r="C25" s="444"/>
      <c r="D25" s="444"/>
      <c r="E25" s="444"/>
      <c r="F25" s="444"/>
      <c r="G25" s="444"/>
      <c r="H25" s="444"/>
      <c r="I25" s="444"/>
      <c r="J25" s="444"/>
      <c r="K25" s="445"/>
      <c r="L25" s="397" t="s">
        <v>566</v>
      </c>
      <c r="M25" s="277"/>
      <c r="N25" s="443" t="s">
        <v>464</v>
      </c>
      <c r="O25" s="444"/>
      <c r="P25" s="444"/>
      <c r="Q25" s="444"/>
      <c r="R25" s="445"/>
      <c r="S25" s="448" t="s">
        <v>762</v>
      </c>
      <c r="T25" s="449"/>
      <c r="U25" s="448" t="s">
        <v>762</v>
      </c>
      <c r="V25" s="449"/>
      <c r="W25" s="443" t="s">
        <v>21</v>
      </c>
      <c r="X25" s="444"/>
      <c r="Y25" s="445"/>
      <c r="Z25" s="461" t="s">
        <v>560</v>
      </c>
      <c r="AA25" s="461"/>
      <c r="AB25" s="461"/>
      <c r="AC25" s="463" t="s">
        <v>561</v>
      </c>
      <c r="AD25" s="463"/>
      <c r="AE25" s="463"/>
      <c r="AF25" s="464"/>
      <c r="AG25" s="566" t="s">
        <v>465</v>
      </c>
      <c r="AH25" s="567"/>
      <c r="AI25" s="560"/>
      <c r="AJ25" s="561"/>
      <c r="AK25" s="561"/>
      <c r="AL25" s="562"/>
      <c r="AM25" s="278" t="s">
        <v>535</v>
      </c>
      <c r="AN25" s="278" t="s">
        <v>536</v>
      </c>
      <c r="AO25" s="278" t="s">
        <v>537</v>
      </c>
      <c r="AQ25" s="314"/>
      <c r="AR25" s="314"/>
      <c r="AS25" s="314"/>
      <c r="AT25" s="314"/>
      <c r="AU25" s="314"/>
      <c r="AV25" s="314"/>
      <c r="AW25" s="314"/>
    </row>
    <row r="26" spans="1:49" s="2" customFormat="1" ht="11.25" customHeight="1">
      <c r="A26" s="95"/>
      <c r="B26" s="276" t="s">
        <v>15</v>
      </c>
      <c r="C26" s="276"/>
      <c r="D26" s="276"/>
      <c r="E26" s="276"/>
      <c r="F26" s="525" t="s">
        <v>439</v>
      </c>
      <c r="G26" s="525"/>
      <c r="H26" s="525"/>
      <c r="I26" s="525"/>
      <c r="J26" s="525"/>
      <c r="K26" s="525"/>
      <c r="L26" s="276" t="s">
        <v>18</v>
      </c>
      <c r="M26" s="277"/>
      <c r="N26" s="443" t="s">
        <v>144</v>
      </c>
      <c r="O26" s="444"/>
      <c r="P26" s="444"/>
      <c r="Q26" s="444"/>
      <c r="R26" s="445"/>
      <c r="S26" s="448" t="s">
        <v>31</v>
      </c>
      <c r="T26" s="449"/>
      <c r="U26" s="448" t="s">
        <v>31</v>
      </c>
      <c r="V26" s="449"/>
      <c r="W26" s="276" t="s">
        <v>22</v>
      </c>
      <c r="X26" s="276"/>
      <c r="Y26" s="276"/>
      <c r="Z26" s="462" t="s">
        <v>557</v>
      </c>
      <c r="AA26" s="463"/>
      <c r="AB26" s="464"/>
      <c r="AC26" s="462" t="s">
        <v>557</v>
      </c>
      <c r="AD26" s="463"/>
      <c r="AE26" s="463"/>
      <c r="AF26" s="464"/>
      <c r="AG26" s="568"/>
      <c r="AH26" s="569"/>
      <c r="AI26" s="563"/>
      <c r="AJ26" s="564"/>
      <c r="AK26" s="564"/>
      <c r="AL26" s="565"/>
      <c r="AM26" s="278" t="s">
        <v>538</v>
      </c>
      <c r="AN26" s="278" t="s">
        <v>539</v>
      </c>
      <c r="AO26" s="278" t="s">
        <v>540</v>
      </c>
      <c r="AQ26" s="315"/>
      <c r="AR26" s="315"/>
      <c r="AS26" s="315"/>
      <c r="AT26" s="315"/>
      <c r="AU26" s="315"/>
      <c r="AV26" s="315"/>
      <c r="AW26" s="315"/>
    </row>
    <row r="27" spans="1:49" s="2" customFormat="1" ht="2.25" customHeight="1" thickBot="1">
      <c r="A27" s="95"/>
      <c r="B27" s="132"/>
      <c r="C27" s="132"/>
      <c r="D27" s="132"/>
      <c r="E27" s="132"/>
      <c r="F27" s="273"/>
      <c r="G27" s="273"/>
      <c r="H27" s="273"/>
      <c r="I27" s="273"/>
      <c r="J27" s="273"/>
      <c r="K27" s="273"/>
      <c r="L27" s="132"/>
      <c r="M27" s="95"/>
      <c r="N27" s="132"/>
      <c r="O27" s="132"/>
      <c r="P27" s="132"/>
      <c r="Q27" s="132"/>
      <c r="R27" s="95"/>
      <c r="S27" s="95"/>
      <c r="T27" s="95"/>
      <c r="U27" s="95"/>
      <c r="V27" s="95"/>
      <c r="W27" s="132"/>
      <c r="X27" s="132"/>
      <c r="Y27" s="132"/>
      <c r="Z27" s="280"/>
      <c r="AA27" s="280"/>
      <c r="AB27" s="280"/>
      <c r="AC27" s="280"/>
      <c r="AD27" s="280"/>
      <c r="AE27" s="280"/>
      <c r="AF27" s="280"/>
      <c r="AG27" s="280"/>
      <c r="AH27" s="280"/>
      <c r="AI27" s="95"/>
      <c r="AJ27" s="95"/>
      <c r="AK27" s="281"/>
      <c r="AL27" s="95"/>
      <c r="AM27" s="282"/>
      <c r="AN27" s="282"/>
      <c r="AO27" s="282"/>
      <c r="AQ27" s="315"/>
      <c r="AR27" s="315"/>
      <c r="AS27" s="315"/>
      <c r="AT27" s="315"/>
      <c r="AU27" s="315"/>
      <c r="AV27" s="315"/>
      <c r="AW27" s="315"/>
    </row>
    <row r="28" spans="1:49" ht="13.5" customHeight="1">
      <c r="A28" s="526">
        <v>1</v>
      </c>
      <c r="B28" s="531"/>
      <c r="C28" s="532"/>
      <c r="D28" s="532"/>
      <c r="E28" s="532"/>
      <c r="F28" s="532"/>
      <c r="G28" s="532"/>
      <c r="H28" s="532"/>
      <c r="I28" s="532"/>
      <c r="J28" s="532"/>
      <c r="K28" s="532"/>
      <c r="L28" s="480">
        <v>1</v>
      </c>
      <c r="M28" s="480"/>
      <c r="N28" s="497">
        <v>10012345678915</v>
      </c>
      <c r="O28" s="497"/>
      <c r="P28" s="497"/>
      <c r="Q28" s="497"/>
      <c r="R28" s="497"/>
      <c r="S28" s="494">
        <v>48</v>
      </c>
      <c r="T28" s="494"/>
      <c r="U28" s="494">
        <v>48</v>
      </c>
      <c r="V28" s="494"/>
      <c r="W28" s="494">
        <v>8</v>
      </c>
      <c r="X28" s="494"/>
      <c r="Y28" s="494"/>
      <c r="Z28" s="491">
        <v>289.2</v>
      </c>
      <c r="AA28" s="491"/>
      <c r="AB28" s="491"/>
      <c r="AC28" s="473"/>
      <c r="AD28" s="474"/>
      <c r="AE28" s="474"/>
      <c r="AF28" s="475"/>
      <c r="AG28" s="537"/>
      <c r="AH28" s="538"/>
      <c r="AI28" s="544" t="s">
        <v>37</v>
      </c>
      <c r="AJ28" s="545"/>
      <c r="AK28" s="249"/>
      <c r="AL28" s="321"/>
      <c r="AM28" s="283"/>
      <c r="AN28" s="284" t="s">
        <v>39</v>
      </c>
      <c r="AO28" s="285"/>
    </row>
    <row r="29" spans="1:49" ht="13.5" customHeight="1">
      <c r="A29" s="526"/>
      <c r="B29" s="533" t="s">
        <v>777</v>
      </c>
      <c r="C29" s="534"/>
      <c r="D29" s="534"/>
      <c r="E29" s="534"/>
      <c r="F29" s="534"/>
      <c r="G29" s="534"/>
      <c r="H29" s="534"/>
      <c r="I29" s="534"/>
      <c r="J29" s="534"/>
      <c r="K29" s="534"/>
      <c r="L29" s="481" t="s">
        <v>505</v>
      </c>
      <c r="M29" s="481"/>
      <c r="N29" s="513">
        <v>12345678916</v>
      </c>
      <c r="O29" s="513"/>
      <c r="P29" s="513"/>
      <c r="Q29" s="513"/>
      <c r="R29" s="513"/>
      <c r="S29" s="495">
        <v>24</v>
      </c>
      <c r="T29" s="495"/>
      <c r="U29" s="495">
        <v>24</v>
      </c>
      <c r="V29" s="495"/>
      <c r="W29" s="496">
        <v>43</v>
      </c>
      <c r="X29" s="496"/>
      <c r="Y29" s="496"/>
      <c r="Z29" s="524">
        <f>IF(Z28="","",ROUNDUP(Z28*1.01,2))</f>
        <v>292.09999999999997</v>
      </c>
      <c r="AA29" s="524"/>
      <c r="AB29" s="524"/>
      <c r="AC29" s="476" t="str">
        <f>IF(AC28="","",ROUNDUP(AC28*1.01,2))</f>
        <v/>
      </c>
      <c r="AD29" s="477"/>
      <c r="AE29" s="477"/>
      <c r="AF29" s="478"/>
      <c r="AG29" s="541">
        <v>959</v>
      </c>
      <c r="AH29" s="541"/>
      <c r="AI29" s="543" t="s">
        <v>38</v>
      </c>
      <c r="AJ29" s="543"/>
      <c r="AK29" s="320" t="s">
        <v>466</v>
      </c>
      <c r="AL29" s="429"/>
      <c r="AM29" s="286"/>
      <c r="AN29" s="287" t="s">
        <v>36</v>
      </c>
      <c r="AO29" s="288"/>
    </row>
    <row r="30" spans="1:49" ht="13.5" customHeight="1">
      <c r="A30" s="526"/>
      <c r="B30" s="533" t="s">
        <v>778</v>
      </c>
      <c r="C30" s="534"/>
      <c r="D30" s="534"/>
      <c r="E30" s="534"/>
      <c r="F30" s="534"/>
      <c r="G30" s="534"/>
      <c r="H30" s="534"/>
      <c r="I30" s="534"/>
      <c r="J30" s="534"/>
      <c r="K30" s="534"/>
      <c r="L30" s="495">
        <v>60</v>
      </c>
      <c r="M30" s="530"/>
      <c r="N30" s="521">
        <v>1234567891</v>
      </c>
      <c r="O30" s="522"/>
      <c r="P30" s="522"/>
      <c r="Q30" s="522"/>
      <c r="R30" s="523"/>
      <c r="S30" s="527">
        <v>12</v>
      </c>
      <c r="T30" s="495"/>
      <c r="U30" s="495">
        <v>12</v>
      </c>
      <c r="V30" s="495"/>
      <c r="W30" s="493">
        <v>2</v>
      </c>
      <c r="X30" s="493"/>
      <c r="Y30" s="493"/>
      <c r="Z30" s="488"/>
      <c r="AA30" s="488"/>
      <c r="AB30" s="488"/>
      <c r="AC30" s="482"/>
      <c r="AD30" s="483"/>
      <c r="AE30" s="483"/>
      <c r="AF30" s="484"/>
      <c r="AG30" s="489"/>
      <c r="AH30" s="490"/>
      <c r="AI30" s="543" t="s">
        <v>452</v>
      </c>
      <c r="AJ30" s="543"/>
      <c r="AK30" s="245"/>
      <c r="AL30" s="96"/>
      <c r="AM30" s="286"/>
      <c r="AN30" s="286"/>
      <c r="AO30" s="289"/>
    </row>
    <row r="31" spans="1:49" ht="13.5" customHeight="1" thickBot="1">
      <c r="A31" s="526"/>
      <c r="B31" s="529" t="s">
        <v>779</v>
      </c>
      <c r="C31" s="528"/>
      <c r="D31" s="528"/>
      <c r="E31" s="528"/>
      <c r="F31" s="528">
        <v>60</v>
      </c>
      <c r="G31" s="528"/>
      <c r="H31" s="528"/>
      <c r="I31" s="528"/>
      <c r="J31" s="528"/>
      <c r="K31" s="528"/>
      <c r="L31" s="479" t="s">
        <v>59</v>
      </c>
      <c r="M31" s="479"/>
      <c r="N31" s="518">
        <v>1234567891</v>
      </c>
      <c r="O31" s="519"/>
      <c r="P31" s="519"/>
      <c r="Q31" s="519"/>
      <c r="R31" s="520"/>
      <c r="S31" s="512"/>
      <c r="T31" s="512"/>
      <c r="U31" s="512"/>
      <c r="V31" s="512"/>
      <c r="W31" s="511">
        <v>4</v>
      </c>
      <c r="X31" s="511"/>
      <c r="Y31" s="511"/>
      <c r="Z31" s="485" t="str">
        <f>IF(AND(NOT(Z29=""),NOT(Z30="")),(Z30-Z29)/(Z30),"")</f>
        <v/>
      </c>
      <c r="AA31" s="486"/>
      <c r="AB31" s="487"/>
      <c r="AC31" s="485" t="str">
        <f>IF(AND(NOT(AC29=""),NOT(AC30="")),(AC30-AC29)/(AC30),"")</f>
        <v/>
      </c>
      <c r="AD31" s="486"/>
      <c r="AE31" s="486"/>
      <c r="AF31" s="487"/>
      <c r="AG31" s="246"/>
      <c r="AH31" s="246"/>
      <c r="AI31" s="247"/>
      <c r="AJ31" s="247"/>
      <c r="AK31" s="248"/>
      <c r="AL31" s="290"/>
      <c r="AM31" s="291"/>
      <c r="AN31" s="291"/>
      <c r="AO31" s="292"/>
    </row>
    <row r="32" spans="1:49" ht="2.25" customHeight="1">
      <c r="A32" s="293"/>
      <c r="B32" s="106"/>
      <c r="C32" s="106"/>
      <c r="D32" s="106"/>
      <c r="E32" s="106"/>
      <c r="F32" s="106"/>
      <c r="G32" s="106"/>
      <c r="H32" s="106"/>
      <c r="I32" s="106"/>
      <c r="J32" s="106"/>
      <c r="K32" s="106"/>
      <c r="L32" s="163"/>
      <c r="M32" s="163"/>
      <c r="N32" s="167"/>
      <c r="O32" s="167"/>
      <c r="P32" s="167"/>
      <c r="Q32" s="167"/>
      <c r="R32" s="167"/>
      <c r="S32" s="168"/>
      <c r="T32" s="168"/>
      <c r="U32" s="168"/>
      <c r="V32" s="168"/>
      <c r="W32" s="169"/>
      <c r="X32" s="169"/>
      <c r="Y32" s="169"/>
      <c r="Z32" s="431"/>
      <c r="AA32" s="431"/>
      <c r="AB32" s="431"/>
      <c r="AC32" s="431"/>
      <c r="AD32" s="431"/>
      <c r="AE32" s="431"/>
      <c r="AF32" s="177"/>
      <c r="AG32" s="294"/>
      <c r="AH32" s="294"/>
      <c r="AI32" s="430"/>
      <c r="AJ32" s="430"/>
      <c r="AK32" s="180"/>
      <c r="AL32" s="96"/>
      <c r="AM32" s="30"/>
      <c r="AN32" s="30"/>
      <c r="AO32" s="30"/>
    </row>
    <row r="33" spans="1:41" ht="2.25" customHeight="1" thickBot="1">
      <c r="A33" s="293"/>
      <c r="B33" s="106"/>
      <c r="C33" s="106"/>
      <c r="D33" s="106"/>
      <c r="E33" s="106"/>
      <c r="F33" s="106"/>
      <c r="G33" s="106"/>
      <c r="H33" s="106"/>
      <c r="I33" s="106"/>
      <c r="J33" s="106"/>
      <c r="K33" s="106"/>
      <c r="L33" s="163"/>
      <c r="M33" s="163"/>
      <c r="N33" s="167"/>
      <c r="O33" s="167"/>
      <c r="P33" s="167"/>
      <c r="Q33" s="167"/>
      <c r="R33" s="167"/>
      <c r="S33" s="168"/>
      <c r="T33" s="168"/>
      <c r="U33" s="168"/>
      <c r="V33" s="168"/>
      <c r="W33" s="169"/>
      <c r="X33" s="169"/>
      <c r="Y33" s="169"/>
      <c r="Z33" s="431"/>
      <c r="AA33" s="431"/>
      <c r="AB33" s="431"/>
      <c r="AC33" s="431"/>
      <c r="AD33" s="431"/>
      <c r="AE33" s="431"/>
      <c r="AF33" s="250"/>
      <c r="AG33" s="250"/>
      <c r="AH33" s="250"/>
      <c r="AI33" s="430"/>
      <c r="AJ33" s="430"/>
      <c r="AK33" s="251"/>
      <c r="AL33" s="96"/>
      <c r="AM33" s="96"/>
      <c r="AN33" s="96"/>
      <c r="AO33" s="96"/>
    </row>
    <row r="34" spans="1:41" ht="13.5" customHeight="1">
      <c r="A34" s="526">
        <v>2</v>
      </c>
      <c r="B34" s="531"/>
      <c r="C34" s="532"/>
      <c r="D34" s="532"/>
      <c r="E34" s="532"/>
      <c r="F34" s="532"/>
      <c r="G34" s="532"/>
      <c r="H34" s="532"/>
      <c r="I34" s="532"/>
      <c r="J34" s="532"/>
      <c r="K34" s="532"/>
      <c r="L34" s="480">
        <v>12</v>
      </c>
      <c r="M34" s="480"/>
      <c r="N34" s="497">
        <v>1001234567892</v>
      </c>
      <c r="O34" s="497"/>
      <c r="P34" s="497"/>
      <c r="Q34" s="497"/>
      <c r="R34" s="497"/>
      <c r="S34" s="494">
        <v>3</v>
      </c>
      <c r="T34" s="494"/>
      <c r="U34" s="494"/>
      <c r="V34" s="494"/>
      <c r="W34" s="494"/>
      <c r="X34" s="494"/>
      <c r="Y34" s="494"/>
      <c r="Z34" s="491">
        <v>4.4400000000000004</v>
      </c>
      <c r="AA34" s="491"/>
      <c r="AB34" s="491"/>
      <c r="AC34" s="473"/>
      <c r="AD34" s="474"/>
      <c r="AE34" s="474"/>
      <c r="AF34" s="475"/>
      <c r="AG34" s="537"/>
      <c r="AH34" s="538"/>
      <c r="AI34" s="544" t="s">
        <v>37</v>
      </c>
      <c r="AJ34" s="545"/>
      <c r="AK34" s="249"/>
      <c r="AL34" s="321"/>
      <c r="AM34" s="283"/>
      <c r="AN34" s="284" t="s">
        <v>39</v>
      </c>
      <c r="AO34" s="285"/>
    </row>
    <row r="35" spans="1:41" ht="13.5" customHeight="1">
      <c r="A35" s="526"/>
      <c r="B35" s="533" t="s">
        <v>777</v>
      </c>
      <c r="C35" s="534"/>
      <c r="D35" s="534"/>
      <c r="E35" s="534"/>
      <c r="F35" s="534"/>
      <c r="G35" s="534"/>
      <c r="H35" s="534"/>
      <c r="I35" s="534"/>
      <c r="J35" s="534"/>
      <c r="K35" s="534"/>
      <c r="L35" s="481" t="s">
        <v>492</v>
      </c>
      <c r="M35" s="481"/>
      <c r="N35" s="513">
        <v>12345678921</v>
      </c>
      <c r="O35" s="513"/>
      <c r="P35" s="513"/>
      <c r="Q35" s="513"/>
      <c r="R35" s="513"/>
      <c r="S35" s="495">
        <v>3</v>
      </c>
      <c r="T35" s="495"/>
      <c r="U35" s="495"/>
      <c r="V35" s="495"/>
      <c r="W35" s="496"/>
      <c r="X35" s="496"/>
      <c r="Y35" s="542"/>
      <c r="Z35" s="524">
        <f>IF(Z34="","",ROUNDUP(Z34*1.01,2))</f>
        <v>4.49</v>
      </c>
      <c r="AA35" s="524"/>
      <c r="AB35" s="524"/>
      <c r="AC35" s="476" t="str">
        <f>IF(AC34="","",ROUNDUP(AC34*1.01,2))</f>
        <v/>
      </c>
      <c r="AD35" s="477"/>
      <c r="AE35" s="477"/>
      <c r="AF35" s="478"/>
      <c r="AG35" s="541">
        <v>773</v>
      </c>
      <c r="AH35" s="541"/>
      <c r="AI35" s="543" t="s">
        <v>38</v>
      </c>
      <c r="AJ35" s="543"/>
      <c r="AK35" s="320"/>
      <c r="AL35" s="429"/>
      <c r="AM35" s="286"/>
      <c r="AN35" s="287" t="s">
        <v>36</v>
      </c>
      <c r="AO35" s="288"/>
    </row>
    <row r="36" spans="1:41" ht="13.5" customHeight="1">
      <c r="A36" s="526"/>
      <c r="B36" s="533" t="s">
        <v>780</v>
      </c>
      <c r="C36" s="534"/>
      <c r="D36" s="534"/>
      <c r="E36" s="534"/>
      <c r="F36" s="534"/>
      <c r="G36" s="534"/>
      <c r="H36" s="534"/>
      <c r="I36" s="534"/>
      <c r="J36" s="534"/>
      <c r="K36" s="534"/>
      <c r="L36" s="495">
        <v>11</v>
      </c>
      <c r="M36" s="530"/>
      <c r="N36" s="521">
        <v>1234567892</v>
      </c>
      <c r="O36" s="522"/>
      <c r="P36" s="522"/>
      <c r="Q36" s="522"/>
      <c r="R36" s="523"/>
      <c r="S36" s="527">
        <v>3</v>
      </c>
      <c r="T36" s="495"/>
      <c r="U36" s="495"/>
      <c r="V36" s="495"/>
      <c r="W36" s="493"/>
      <c r="X36" s="493"/>
      <c r="Y36" s="493"/>
      <c r="Z36" s="488"/>
      <c r="AA36" s="488"/>
      <c r="AB36" s="488"/>
      <c r="AC36" s="482"/>
      <c r="AD36" s="483"/>
      <c r="AE36" s="483"/>
      <c r="AF36" s="484"/>
      <c r="AG36" s="489"/>
      <c r="AH36" s="490"/>
      <c r="AI36" s="543" t="s">
        <v>452</v>
      </c>
      <c r="AJ36" s="543"/>
      <c r="AK36" s="245"/>
      <c r="AL36" s="96"/>
      <c r="AM36" s="286"/>
      <c r="AN36" s="286"/>
      <c r="AO36" s="289"/>
    </row>
    <row r="37" spans="1:41" ht="13.5" customHeight="1" thickBot="1">
      <c r="A37" s="526"/>
      <c r="B37" s="529" t="s">
        <v>773</v>
      </c>
      <c r="C37" s="528"/>
      <c r="D37" s="528"/>
      <c r="E37" s="528"/>
      <c r="F37" s="528">
        <v>15</v>
      </c>
      <c r="G37" s="528"/>
      <c r="H37" s="528"/>
      <c r="I37" s="528"/>
      <c r="J37" s="528"/>
      <c r="K37" s="528"/>
      <c r="L37" s="479" t="s">
        <v>523</v>
      </c>
      <c r="M37" s="479"/>
      <c r="N37" s="518">
        <v>1234567892</v>
      </c>
      <c r="O37" s="518"/>
      <c r="P37" s="518"/>
      <c r="Q37" s="518"/>
      <c r="R37" s="518"/>
      <c r="S37" s="512"/>
      <c r="T37" s="512"/>
      <c r="U37" s="512"/>
      <c r="V37" s="512"/>
      <c r="W37" s="511"/>
      <c r="X37" s="511"/>
      <c r="Y37" s="511"/>
      <c r="Z37" s="485" t="str">
        <f>IF(AND(NOT(Z35=""),NOT(Z36="")),(Z36-Z35)/(Z36),"")</f>
        <v/>
      </c>
      <c r="AA37" s="486"/>
      <c r="AB37" s="487"/>
      <c r="AC37" s="485" t="str">
        <f>IF(AND(NOT(AC35=""),NOT(AC36="")),(AC36-AC35)/(AC36),"")</f>
        <v/>
      </c>
      <c r="AD37" s="486"/>
      <c r="AE37" s="486"/>
      <c r="AF37" s="487"/>
      <c r="AG37" s="246"/>
      <c r="AH37" s="246"/>
      <c r="AI37" s="247"/>
      <c r="AJ37" s="247"/>
      <c r="AK37" s="248"/>
      <c r="AL37" s="290"/>
      <c r="AM37" s="291"/>
      <c r="AN37" s="291"/>
      <c r="AO37" s="292"/>
    </row>
    <row r="38" spans="1:41" ht="2.25" customHeight="1">
      <c r="A38" s="293"/>
      <c r="B38" s="170"/>
      <c r="C38" s="170"/>
      <c r="D38" s="170"/>
      <c r="E38" s="170"/>
      <c r="F38" s="170"/>
      <c r="G38" s="170"/>
      <c r="H38" s="170"/>
      <c r="I38" s="170"/>
      <c r="J38" s="170"/>
      <c r="K38" s="170"/>
      <c r="L38" s="171"/>
      <c r="M38" s="171"/>
      <c r="N38" s="172"/>
      <c r="O38" s="172"/>
      <c r="P38" s="172"/>
      <c r="Q38" s="172"/>
      <c r="R38" s="172"/>
      <c r="S38" s="239"/>
      <c r="T38" s="239"/>
      <c r="U38" s="239"/>
      <c r="V38" s="239"/>
      <c r="W38" s="174"/>
      <c r="X38" s="174"/>
      <c r="Y38" s="174"/>
      <c r="Z38" s="435"/>
      <c r="AA38" s="435"/>
      <c r="AB38" s="435"/>
      <c r="AC38" s="435"/>
      <c r="AD38" s="435"/>
      <c r="AE38" s="435"/>
      <c r="AF38" s="176"/>
      <c r="AG38" s="295"/>
      <c r="AH38" s="295"/>
      <c r="AI38" s="428"/>
      <c r="AJ38" s="430"/>
      <c r="AK38" s="180"/>
      <c r="AL38" s="96"/>
      <c r="AM38" s="30"/>
      <c r="AN38" s="30"/>
      <c r="AO38" s="30"/>
    </row>
    <row r="39" spans="1:41" ht="2.25" customHeight="1" thickBot="1">
      <c r="A39" s="293"/>
      <c r="B39" s="170"/>
      <c r="C39" s="170"/>
      <c r="D39" s="170"/>
      <c r="E39" s="170"/>
      <c r="F39" s="170"/>
      <c r="G39" s="170"/>
      <c r="H39" s="170"/>
      <c r="I39" s="170"/>
      <c r="J39" s="170"/>
      <c r="K39" s="170"/>
      <c r="L39" s="171"/>
      <c r="M39" s="171"/>
      <c r="N39" s="172"/>
      <c r="O39" s="172"/>
      <c r="P39" s="172"/>
      <c r="Q39" s="172"/>
      <c r="R39" s="172"/>
      <c r="S39" s="239"/>
      <c r="T39" s="239"/>
      <c r="U39" s="239"/>
      <c r="V39" s="239"/>
      <c r="W39" s="174"/>
      <c r="X39" s="174"/>
      <c r="Y39" s="174"/>
      <c r="Z39" s="435"/>
      <c r="AA39" s="435"/>
      <c r="AB39" s="435"/>
      <c r="AC39" s="435"/>
      <c r="AD39" s="435"/>
      <c r="AE39" s="435"/>
      <c r="AF39" s="178"/>
      <c r="AG39" s="178"/>
      <c r="AH39" s="178"/>
      <c r="AI39" s="428"/>
      <c r="AJ39" s="428"/>
      <c r="AK39" s="252"/>
      <c r="AL39" s="96"/>
      <c r="AM39" s="96"/>
      <c r="AN39" s="96"/>
      <c r="AO39" s="96"/>
    </row>
    <row r="40" spans="1:41" ht="13.5" customHeight="1">
      <c r="A40" s="526">
        <v>3</v>
      </c>
      <c r="B40" s="531"/>
      <c r="C40" s="532"/>
      <c r="D40" s="532"/>
      <c r="E40" s="532"/>
      <c r="F40" s="532"/>
      <c r="G40" s="532"/>
      <c r="H40" s="532"/>
      <c r="I40" s="532"/>
      <c r="J40" s="532"/>
      <c r="K40" s="532"/>
      <c r="L40" s="480">
        <v>12</v>
      </c>
      <c r="M40" s="480"/>
      <c r="N40" s="497">
        <v>10012345678820</v>
      </c>
      <c r="O40" s="497"/>
      <c r="P40" s="497"/>
      <c r="Q40" s="497"/>
      <c r="R40" s="497"/>
      <c r="S40" s="494">
        <v>3</v>
      </c>
      <c r="T40" s="494"/>
      <c r="U40" s="494"/>
      <c r="V40" s="494"/>
      <c r="W40" s="494"/>
      <c r="X40" s="494"/>
      <c r="Y40" s="494"/>
      <c r="Z40" s="491">
        <v>4.4400000000000004</v>
      </c>
      <c r="AA40" s="491"/>
      <c r="AB40" s="491"/>
      <c r="AC40" s="473"/>
      <c r="AD40" s="474"/>
      <c r="AE40" s="474"/>
      <c r="AF40" s="475"/>
      <c r="AG40" s="537"/>
      <c r="AH40" s="538"/>
      <c r="AI40" s="544" t="s">
        <v>37</v>
      </c>
      <c r="AJ40" s="545"/>
      <c r="AK40" s="249"/>
      <c r="AL40" s="321"/>
      <c r="AM40" s="283"/>
      <c r="AN40" s="284" t="s">
        <v>39</v>
      </c>
      <c r="AO40" s="285"/>
    </row>
    <row r="41" spans="1:41" ht="13.5" customHeight="1">
      <c r="A41" s="526"/>
      <c r="B41" s="533" t="s">
        <v>777</v>
      </c>
      <c r="C41" s="534"/>
      <c r="D41" s="534"/>
      <c r="E41" s="534"/>
      <c r="F41" s="534"/>
      <c r="G41" s="534"/>
      <c r="H41" s="534"/>
      <c r="I41" s="534"/>
      <c r="J41" s="534"/>
      <c r="K41" s="534"/>
      <c r="L41" s="481" t="s">
        <v>492</v>
      </c>
      <c r="M41" s="481"/>
      <c r="N41" s="513">
        <v>12345678821</v>
      </c>
      <c r="O41" s="513"/>
      <c r="P41" s="513"/>
      <c r="Q41" s="513"/>
      <c r="R41" s="513"/>
      <c r="S41" s="495">
        <v>3</v>
      </c>
      <c r="T41" s="495"/>
      <c r="U41" s="495"/>
      <c r="V41" s="495"/>
      <c r="W41" s="496"/>
      <c r="X41" s="496"/>
      <c r="Y41" s="496"/>
      <c r="Z41" s="524">
        <f>IF(Z40="","",ROUNDUP(Z40*1.01,2))</f>
        <v>4.49</v>
      </c>
      <c r="AA41" s="524"/>
      <c r="AB41" s="524"/>
      <c r="AC41" s="476" t="str">
        <f>IF(AC40="","",ROUNDUP(AC40*1.01,2))</f>
        <v/>
      </c>
      <c r="AD41" s="477"/>
      <c r="AE41" s="477"/>
      <c r="AF41" s="478"/>
      <c r="AG41" s="541">
        <v>962</v>
      </c>
      <c r="AH41" s="541"/>
      <c r="AI41" s="543" t="s">
        <v>38</v>
      </c>
      <c r="AJ41" s="543"/>
      <c r="AK41" s="320" t="s">
        <v>466</v>
      </c>
      <c r="AL41" s="429"/>
      <c r="AM41" s="286"/>
      <c r="AN41" s="287" t="s">
        <v>36</v>
      </c>
      <c r="AO41" s="288"/>
    </row>
    <row r="42" spans="1:41" ht="13.5" customHeight="1">
      <c r="A42" s="526"/>
      <c r="B42" s="533" t="s">
        <v>781</v>
      </c>
      <c r="C42" s="534"/>
      <c r="D42" s="534"/>
      <c r="E42" s="534"/>
      <c r="F42" s="534"/>
      <c r="G42" s="534"/>
      <c r="H42" s="534"/>
      <c r="I42" s="534"/>
      <c r="J42" s="534"/>
      <c r="K42" s="534"/>
      <c r="L42" s="495">
        <v>11</v>
      </c>
      <c r="M42" s="530"/>
      <c r="N42" s="521">
        <v>1234567882</v>
      </c>
      <c r="O42" s="522"/>
      <c r="P42" s="522"/>
      <c r="Q42" s="522"/>
      <c r="R42" s="523"/>
      <c r="S42" s="527">
        <v>3</v>
      </c>
      <c r="T42" s="495"/>
      <c r="U42" s="495"/>
      <c r="V42" s="495"/>
      <c r="W42" s="493"/>
      <c r="X42" s="493"/>
      <c r="Y42" s="493"/>
      <c r="Z42" s="488"/>
      <c r="AA42" s="488"/>
      <c r="AB42" s="488"/>
      <c r="AC42" s="482"/>
      <c r="AD42" s="483"/>
      <c r="AE42" s="483"/>
      <c r="AF42" s="484"/>
      <c r="AG42" s="489"/>
      <c r="AH42" s="490"/>
      <c r="AI42" s="543" t="s">
        <v>452</v>
      </c>
      <c r="AJ42" s="543"/>
      <c r="AK42" s="245"/>
      <c r="AL42" s="96"/>
      <c r="AM42" s="286"/>
      <c r="AN42" s="286"/>
      <c r="AO42" s="289"/>
    </row>
    <row r="43" spans="1:41" ht="13.5" customHeight="1" thickBot="1">
      <c r="A43" s="526"/>
      <c r="B43" s="529" t="s">
        <v>773</v>
      </c>
      <c r="C43" s="528"/>
      <c r="D43" s="528"/>
      <c r="E43" s="528"/>
      <c r="F43" s="528">
        <v>15</v>
      </c>
      <c r="G43" s="528"/>
      <c r="H43" s="528"/>
      <c r="I43" s="528"/>
      <c r="J43" s="528"/>
      <c r="K43" s="528"/>
      <c r="L43" s="479" t="s">
        <v>523</v>
      </c>
      <c r="M43" s="479"/>
      <c r="N43" s="518">
        <v>1234567882</v>
      </c>
      <c r="O43" s="518"/>
      <c r="P43" s="518"/>
      <c r="Q43" s="518"/>
      <c r="R43" s="518"/>
      <c r="S43" s="512"/>
      <c r="T43" s="512"/>
      <c r="U43" s="512"/>
      <c r="V43" s="512"/>
      <c r="W43" s="511"/>
      <c r="X43" s="511"/>
      <c r="Y43" s="511"/>
      <c r="Z43" s="485" t="str">
        <f>IF(AND(NOT(Z41=""),NOT(Z42="")),(Z42-Z41)/(Z42),"")</f>
        <v/>
      </c>
      <c r="AA43" s="486"/>
      <c r="AB43" s="487"/>
      <c r="AC43" s="485" t="str">
        <f>IF(AND(NOT(AC41=""),NOT(AC42="")),(AC42-AC41)/(AC42),"")</f>
        <v/>
      </c>
      <c r="AD43" s="486"/>
      <c r="AE43" s="486"/>
      <c r="AF43" s="487"/>
      <c r="AG43" s="246"/>
      <c r="AH43" s="246"/>
      <c r="AI43" s="247"/>
      <c r="AJ43" s="247"/>
      <c r="AK43" s="248"/>
      <c r="AL43" s="290"/>
      <c r="AM43" s="291"/>
      <c r="AN43" s="291"/>
      <c r="AO43" s="292"/>
    </row>
    <row r="44" spans="1:41" ht="2.25" customHeight="1">
      <c r="A44" s="293"/>
      <c r="B44" s="170"/>
      <c r="C44" s="170"/>
      <c r="D44" s="170"/>
      <c r="E44" s="170"/>
      <c r="F44" s="170"/>
      <c r="G44" s="170"/>
      <c r="H44" s="170"/>
      <c r="I44" s="170"/>
      <c r="J44" s="170"/>
      <c r="K44" s="170"/>
      <c r="L44" s="171"/>
      <c r="M44" s="171"/>
      <c r="N44" s="172"/>
      <c r="O44" s="172"/>
      <c r="P44" s="172"/>
      <c r="Q44" s="172"/>
      <c r="R44" s="172"/>
      <c r="S44" s="239"/>
      <c r="T44" s="239"/>
      <c r="U44" s="239"/>
      <c r="V44" s="239"/>
      <c r="W44" s="174"/>
      <c r="X44" s="174"/>
      <c r="Y44" s="174"/>
      <c r="Z44" s="435"/>
      <c r="AA44" s="435"/>
      <c r="AB44" s="435"/>
      <c r="AC44" s="435"/>
      <c r="AD44" s="435"/>
      <c r="AE44" s="435"/>
      <c r="AF44" s="176"/>
      <c r="AG44" s="295"/>
      <c r="AH44" s="295"/>
      <c r="AI44" s="428"/>
      <c r="AJ44" s="430"/>
      <c r="AK44" s="180"/>
      <c r="AL44" s="96"/>
      <c r="AM44" s="30"/>
      <c r="AN44" s="30"/>
      <c r="AO44" s="30"/>
    </row>
    <row r="45" spans="1:41" ht="2.25" customHeight="1" thickBot="1">
      <c r="A45" s="293"/>
      <c r="B45" s="170"/>
      <c r="C45" s="170"/>
      <c r="D45" s="170"/>
      <c r="E45" s="170"/>
      <c r="F45" s="170"/>
      <c r="G45" s="170"/>
      <c r="H45" s="170"/>
      <c r="I45" s="170"/>
      <c r="J45" s="170"/>
      <c r="K45" s="170"/>
      <c r="L45" s="171"/>
      <c r="M45" s="171"/>
      <c r="N45" s="172"/>
      <c r="O45" s="172"/>
      <c r="P45" s="172"/>
      <c r="Q45" s="172"/>
      <c r="R45" s="172"/>
      <c r="S45" s="239"/>
      <c r="T45" s="239"/>
      <c r="U45" s="239"/>
      <c r="V45" s="239"/>
      <c r="W45" s="174"/>
      <c r="X45" s="174"/>
      <c r="Y45" s="174"/>
      <c r="Z45" s="435"/>
      <c r="AA45" s="435"/>
      <c r="AB45" s="435"/>
      <c r="AC45" s="435"/>
      <c r="AD45" s="435"/>
      <c r="AE45" s="435"/>
      <c r="AF45" s="178"/>
      <c r="AG45" s="178"/>
      <c r="AH45" s="178"/>
      <c r="AI45" s="428"/>
      <c r="AJ45" s="428"/>
      <c r="AK45" s="252"/>
      <c r="AL45" s="96"/>
      <c r="AM45" s="96"/>
      <c r="AN45" s="96"/>
      <c r="AO45" s="96"/>
    </row>
    <row r="46" spans="1:41" ht="13.5" customHeight="1">
      <c r="A46" s="526">
        <v>4</v>
      </c>
      <c r="B46" s="531"/>
      <c r="C46" s="532"/>
      <c r="D46" s="532"/>
      <c r="E46" s="532"/>
      <c r="F46" s="532"/>
      <c r="G46" s="532"/>
      <c r="H46" s="532"/>
      <c r="I46" s="532"/>
      <c r="J46" s="532"/>
      <c r="K46" s="532"/>
      <c r="L46" s="480">
        <v>12</v>
      </c>
      <c r="M46" s="480"/>
      <c r="N46" s="497">
        <v>10012345678720</v>
      </c>
      <c r="O46" s="497"/>
      <c r="P46" s="497"/>
      <c r="Q46" s="497"/>
      <c r="R46" s="497"/>
      <c r="S46" s="494">
        <v>3</v>
      </c>
      <c r="T46" s="494"/>
      <c r="U46" s="494"/>
      <c r="V46" s="494"/>
      <c r="W46" s="494"/>
      <c r="X46" s="494"/>
      <c r="Y46" s="494"/>
      <c r="Z46" s="491">
        <v>4.4400000000000004</v>
      </c>
      <c r="AA46" s="491"/>
      <c r="AB46" s="491"/>
      <c r="AC46" s="473"/>
      <c r="AD46" s="474"/>
      <c r="AE46" s="474"/>
      <c r="AF46" s="475"/>
      <c r="AG46" s="537"/>
      <c r="AH46" s="538"/>
      <c r="AI46" s="544" t="s">
        <v>37</v>
      </c>
      <c r="AJ46" s="545"/>
      <c r="AK46" s="249"/>
      <c r="AL46" s="321"/>
      <c r="AM46" s="283"/>
      <c r="AN46" s="284" t="s">
        <v>39</v>
      </c>
      <c r="AO46" s="285"/>
    </row>
    <row r="47" spans="1:41" ht="13.5" customHeight="1">
      <c r="A47" s="526"/>
      <c r="B47" s="533" t="s">
        <v>777</v>
      </c>
      <c r="C47" s="534"/>
      <c r="D47" s="534"/>
      <c r="E47" s="534"/>
      <c r="F47" s="534"/>
      <c r="G47" s="534"/>
      <c r="H47" s="534"/>
      <c r="I47" s="534"/>
      <c r="J47" s="534"/>
      <c r="K47" s="534"/>
      <c r="L47" s="481" t="s">
        <v>492</v>
      </c>
      <c r="M47" s="481"/>
      <c r="N47" s="513">
        <v>12345678721</v>
      </c>
      <c r="O47" s="513"/>
      <c r="P47" s="513"/>
      <c r="Q47" s="513"/>
      <c r="R47" s="513"/>
      <c r="S47" s="495">
        <v>3</v>
      </c>
      <c r="T47" s="495"/>
      <c r="U47" s="495"/>
      <c r="V47" s="495"/>
      <c r="W47" s="496"/>
      <c r="X47" s="496"/>
      <c r="Y47" s="496"/>
      <c r="Z47" s="524">
        <f>IF(Z46="","",ROUNDUP(Z46*1.01,2))</f>
        <v>4.49</v>
      </c>
      <c r="AA47" s="524"/>
      <c r="AB47" s="524"/>
      <c r="AC47" s="476" t="str">
        <f>IF(AC46="","",ROUNDUP(AC46*1.01,2))</f>
        <v/>
      </c>
      <c r="AD47" s="477"/>
      <c r="AE47" s="477"/>
      <c r="AF47" s="478"/>
      <c r="AG47" s="541">
        <v>771</v>
      </c>
      <c r="AH47" s="541"/>
      <c r="AI47" s="543" t="s">
        <v>38</v>
      </c>
      <c r="AJ47" s="543"/>
      <c r="AK47" s="320"/>
      <c r="AL47" s="429"/>
      <c r="AM47" s="286"/>
      <c r="AN47" s="287" t="s">
        <v>36</v>
      </c>
      <c r="AO47" s="288"/>
    </row>
    <row r="48" spans="1:41" ht="13.5" customHeight="1">
      <c r="A48" s="526"/>
      <c r="B48" s="533" t="s">
        <v>782</v>
      </c>
      <c r="C48" s="534"/>
      <c r="D48" s="534"/>
      <c r="E48" s="534"/>
      <c r="F48" s="534"/>
      <c r="G48" s="534"/>
      <c r="H48" s="534"/>
      <c r="I48" s="534"/>
      <c r="J48" s="534"/>
      <c r="K48" s="534"/>
      <c r="L48" s="495">
        <v>11</v>
      </c>
      <c r="M48" s="530"/>
      <c r="N48" s="521">
        <v>1234567872</v>
      </c>
      <c r="O48" s="522"/>
      <c r="P48" s="522"/>
      <c r="Q48" s="522"/>
      <c r="R48" s="523"/>
      <c r="S48" s="527">
        <v>3</v>
      </c>
      <c r="T48" s="495"/>
      <c r="U48" s="495"/>
      <c r="V48" s="495"/>
      <c r="W48" s="493"/>
      <c r="X48" s="493"/>
      <c r="Y48" s="493"/>
      <c r="Z48" s="488"/>
      <c r="AA48" s="488"/>
      <c r="AB48" s="488"/>
      <c r="AC48" s="482"/>
      <c r="AD48" s="483"/>
      <c r="AE48" s="483"/>
      <c r="AF48" s="484"/>
      <c r="AG48" s="489"/>
      <c r="AH48" s="490"/>
      <c r="AI48" s="543" t="s">
        <v>452</v>
      </c>
      <c r="AJ48" s="543"/>
      <c r="AK48" s="245"/>
      <c r="AL48" s="96"/>
      <c r="AM48" s="286"/>
      <c r="AN48" s="286"/>
      <c r="AO48" s="289"/>
    </row>
    <row r="49" spans="1:41" ht="13.5" customHeight="1" thickBot="1">
      <c r="A49" s="526"/>
      <c r="B49" s="529" t="s">
        <v>773</v>
      </c>
      <c r="C49" s="528"/>
      <c r="D49" s="528"/>
      <c r="E49" s="528"/>
      <c r="F49" s="528">
        <v>15</v>
      </c>
      <c r="G49" s="528"/>
      <c r="H49" s="528"/>
      <c r="I49" s="528"/>
      <c r="J49" s="528"/>
      <c r="K49" s="528"/>
      <c r="L49" s="479" t="s">
        <v>523</v>
      </c>
      <c r="M49" s="479"/>
      <c r="N49" s="518">
        <v>1234567872</v>
      </c>
      <c r="O49" s="518"/>
      <c r="P49" s="518"/>
      <c r="Q49" s="518"/>
      <c r="R49" s="518"/>
      <c r="S49" s="512"/>
      <c r="T49" s="512"/>
      <c r="U49" s="512"/>
      <c r="V49" s="512"/>
      <c r="W49" s="511"/>
      <c r="X49" s="511"/>
      <c r="Y49" s="511"/>
      <c r="Z49" s="485" t="str">
        <f>IF(AND(NOT(Z47=""),NOT(Z48="")),(Z48-Z47)/(Z48),"")</f>
        <v/>
      </c>
      <c r="AA49" s="486"/>
      <c r="AB49" s="487"/>
      <c r="AC49" s="485" t="str">
        <f>IF(AND(NOT(AC47=""),NOT(AC48="")),(AC48-AC47)/(AC48),"")</f>
        <v/>
      </c>
      <c r="AD49" s="486"/>
      <c r="AE49" s="486"/>
      <c r="AF49" s="487"/>
      <c r="AG49" s="246"/>
      <c r="AH49" s="246"/>
      <c r="AI49" s="247"/>
      <c r="AJ49" s="247"/>
      <c r="AK49" s="248"/>
      <c r="AL49" s="290"/>
      <c r="AM49" s="291"/>
      <c r="AN49" s="291"/>
      <c r="AO49" s="292"/>
    </row>
    <row r="50" spans="1:41" ht="4.5" customHeight="1">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row>
    <row r="51" spans="1:41" ht="2.25" customHeight="1">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row>
    <row r="52" spans="1:41" s="2" customFormat="1" ht="11.25" customHeight="1">
      <c r="A52" s="95"/>
      <c r="B52" s="132" t="s">
        <v>40</v>
      </c>
      <c r="C52" s="95"/>
      <c r="D52" s="95"/>
      <c r="E52" s="95"/>
      <c r="F52" s="313"/>
      <c r="G52" s="18" t="s">
        <v>41</v>
      </c>
      <c r="H52" s="18"/>
      <c r="I52" s="18"/>
      <c r="J52" s="18"/>
      <c r="K52" s="546"/>
      <c r="L52" s="546"/>
      <c r="M52" s="546"/>
      <c r="N52" s="18"/>
      <c r="O52" s="313"/>
      <c r="P52" s="18"/>
      <c r="Q52" s="18" t="s">
        <v>44</v>
      </c>
      <c r="R52" s="296"/>
      <c r="S52" s="18"/>
      <c r="T52" s="313"/>
      <c r="U52" s="18" t="s">
        <v>45</v>
      </c>
      <c r="V52" s="296"/>
      <c r="W52" s="18"/>
      <c r="X52" s="18"/>
      <c r="Y52" s="18"/>
      <c r="Z52" s="313"/>
      <c r="AA52" s="18" t="s">
        <v>51</v>
      </c>
      <c r="AB52" s="296"/>
      <c r="AC52" s="18"/>
      <c r="AD52" s="18"/>
      <c r="AE52" s="18"/>
      <c r="AF52" s="18"/>
      <c r="AG52" s="18"/>
      <c r="AH52" s="313"/>
      <c r="AI52" s="297" t="s">
        <v>511</v>
      </c>
      <c r="AJ52" s="298"/>
      <c r="AK52" s="546"/>
      <c r="AL52" s="546"/>
      <c r="AM52" s="546"/>
      <c r="AN52" s="546"/>
      <c r="AO52" s="546"/>
    </row>
    <row r="53" spans="1:41" ht="5.25" customHeight="1" thickBot="1">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row>
    <row r="54" spans="1:41" ht="13.5" customHeight="1">
      <c r="A54" s="96"/>
      <c r="B54" s="498" t="s">
        <v>766</v>
      </c>
      <c r="C54" s="499"/>
      <c r="D54" s="499"/>
      <c r="E54" s="500"/>
      <c r="F54" s="343" t="s">
        <v>562</v>
      </c>
      <c r="G54" s="344"/>
      <c r="H54" s="344"/>
      <c r="I54" s="345"/>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345"/>
      <c r="AI54" s="345"/>
      <c r="AJ54" s="345"/>
      <c r="AK54" s="345"/>
      <c r="AL54" s="345"/>
      <c r="AM54" s="345"/>
      <c r="AN54" s="345"/>
      <c r="AO54" s="346"/>
    </row>
    <row r="55" spans="1:41" ht="12" customHeight="1">
      <c r="A55" s="96"/>
      <c r="B55" s="501"/>
      <c r="C55" s="502"/>
      <c r="D55" s="502"/>
      <c r="E55" s="503"/>
      <c r="F55" s="347"/>
      <c r="G55" s="342"/>
      <c r="H55" s="342"/>
      <c r="I55" s="342"/>
      <c r="J55" s="342"/>
      <c r="K55" s="342"/>
      <c r="L55" s="342"/>
      <c r="M55" s="342"/>
      <c r="N55" s="342"/>
      <c r="O55" s="342"/>
      <c r="P55" s="342"/>
      <c r="Q55" s="342"/>
      <c r="R55" s="342"/>
      <c r="S55" s="342"/>
      <c r="T55" s="342"/>
      <c r="U55" s="342"/>
      <c r="V55" s="342"/>
      <c r="W55" s="342"/>
      <c r="X55" s="342"/>
      <c r="Y55" s="342"/>
      <c r="Z55" s="342"/>
      <c r="AA55" s="342"/>
      <c r="AB55" s="342"/>
      <c r="AC55" s="342"/>
      <c r="AD55" s="342"/>
      <c r="AE55" s="342"/>
      <c r="AF55" s="342"/>
      <c r="AG55" s="342"/>
      <c r="AH55" s="342"/>
      <c r="AI55" s="342"/>
      <c r="AJ55" s="342"/>
      <c r="AK55" s="342"/>
      <c r="AL55" s="342"/>
      <c r="AM55" s="342"/>
      <c r="AN55" s="342"/>
      <c r="AO55" s="348"/>
    </row>
    <row r="56" spans="1:41" ht="12" customHeight="1">
      <c r="A56" s="96"/>
      <c r="B56" s="501"/>
      <c r="C56" s="502"/>
      <c r="D56" s="502"/>
      <c r="E56" s="503"/>
      <c r="F56" s="347"/>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2"/>
      <c r="AI56" s="342"/>
      <c r="AJ56" s="342"/>
      <c r="AK56" s="342"/>
      <c r="AL56" s="342"/>
      <c r="AM56" s="342"/>
      <c r="AN56" s="342"/>
      <c r="AO56" s="348"/>
    </row>
    <row r="57" spans="1:41" ht="12" customHeight="1">
      <c r="A57" s="96"/>
      <c r="B57" s="501"/>
      <c r="C57" s="502"/>
      <c r="D57" s="502"/>
      <c r="E57" s="503"/>
      <c r="F57" s="347"/>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348"/>
    </row>
    <row r="58" spans="1:41" ht="12" customHeight="1">
      <c r="A58" s="96"/>
      <c r="B58" s="501"/>
      <c r="C58" s="502"/>
      <c r="D58" s="502"/>
      <c r="E58" s="503"/>
      <c r="F58" s="347"/>
      <c r="G58" s="342"/>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c r="AJ58" s="342"/>
      <c r="AK58" s="342"/>
      <c r="AL58" s="342"/>
      <c r="AM58" s="342"/>
      <c r="AN58" s="342"/>
      <c r="AO58" s="348"/>
    </row>
    <row r="59" spans="1:41" ht="12" customHeight="1">
      <c r="A59" s="96"/>
      <c r="B59" s="501"/>
      <c r="C59" s="502"/>
      <c r="D59" s="502"/>
      <c r="E59" s="503"/>
      <c r="F59" s="347"/>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c r="AJ59" s="342"/>
      <c r="AK59" s="342"/>
      <c r="AL59" s="342"/>
      <c r="AM59" s="342"/>
      <c r="AN59" s="342"/>
      <c r="AO59" s="348"/>
    </row>
    <row r="60" spans="1:41" ht="12" customHeight="1" thickBot="1">
      <c r="A60" s="96"/>
      <c r="B60" s="504"/>
      <c r="C60" s="505"/>
      <c r="D60" s="505"/>
      <c r="E60" s="506"/>
      <c r="F60" s="349"/>
      <c r="G60" s="350"/>
      <c r="H60" s="350"/>
      <c r="I60" s="350"/>
      <c r="J60" s="350"/>
      <c r="K60" s="350"/>
      <c r="L60" s="350"/>
      <c r="M60" s="350"/>
      <c r="N60" s="350"/>
      <c r="O60" s="350"/>
      <c r="P60" s="350"/>
      <c r="Q60" s="350"/>
      <c r="R60" s="350"/>
      <c r="S60" s="350"/>
      <c r="T60" s="350"/>
      <c r="U60" s="350"/>
      <c r="V60" s="350"/>
      <c r="W60" s="350"/>
      <c r="X60" s="350"/>
      <c r="Y60" s="350"/>
      <c r="Z60" s="350"/>
      <c r="AA60" s="350"/>
      <c r="AB60" s="350"/>
      <c r="AC60" s="350"/>
      <c r="AD60" s="350"/>
      <c r="AE60" s="350"/>
      <c r="AF60" s="350"/>
      <c r="AG60" s="350"/>
      <c r="AH60" s="350"/>
      <c r="AI60" s="350"/>
      <c r="AJ60" s="350"/>
      <c r="AK60" s="350"/>
      <c r="AL60" s="350"/>
      <c r="AM60" s="350"/>
      <c r="AN60" s="350"/>
      <c r="AO60" s="351"/>
    </row>
    <row r="61" spans="1:41" ht="20.25" customHeight="1">
      <c r="A61" s="96"/>
      <c r="B61" s="471" t="s">
        <v>46</v>
      </c>
      <c r="C61" s="471"/>
      <c r="D61" s="471"/>
      <c r="E61" s="471"/>
      <c r="F61" s="471"/>
      <c r="G61" s="471"/>
      <c r="H61" s="471"/>
      <c r="I61" s="471"/>
      <c r="J61" s="471"/>
      <c r="K61" s="471"/>
      <c r="L61" s="471"/>
      <c r="M61" s="471"/>
      <c r="N61" s="471"/>
      <c r="O61" s="471"/>
      <c r="P61" s="471"/>
      <c r="Q61" s="471"/>
      <c r="R61" s="471"/>
      <c r="S61" s="471"/>
      <c r="T61" s="471"/>
      <c r="U61" s="471"/>
      <c r="V61" s="471"/>
      <c r="W61" s="471"/>
      <c r="X61" s="471"/>
      <c r="Y61" s="471"/>
      <c r="Z61" s="471"/>
      <c r="AA61" s="471"/>
      <c r="AB61" s="471"/>
      <c r="AC61" s="471"/>
      <c r="AD61" s="471"/>
      <c r="AE61" s="471"/>
      <c r="AF61" s="471"/>
      <c r="AG61" s="471"/>
      <c r="AH61" s="471"/>
      <c r="AI61" s="471"/>
      <c r="AJ61" s="471"/>
      <c r="AK61" s="471"/>
      <c r="AL61" s="471"/>
      <c r="AM61" s="471"/>
      <c r="AN61" s="471"/>
      <c r="AO61" s="471"/>
    </row>
    <row r="62" spans="1:41" ht="20.25" customHeight="1">
      <c r="A62" s="96"/>
      <c r="B62" s="472"/>
      <c r="C62" s="472"/>
      <c r="D62" s="472"/>
      <c r="E62" s="472"/>
      <c r="F62" s="472"/>
      <c r="G62" s="472"/>
      <c r="H62" s="472"/>
      <c r="I62" s="472"/>
      <c r="J62" s="472"/>
      <c r="K62" s="472"/>
      <c r="L62" s="472"/>
      <c r="M62" s="472"/>
      <c r="N62" s="472"/>
      <c r="O62" s="472"/>
      <c r="P62" s="472"/>
      <c r="Q62" s="472"/>
      <c r="R62" s="472"/>
      <c r="S62" s="472"/>
      <c r="T62" s="472"/>
      <c r="U62" s="472"/>
      <c r="V62" s="472"/>
      <c r="W62" s="472"/>
      <c r="X62" s="472"/>
      <c r="Y62" s="472"/>
      <c r="Z62" s="472"/>
      <c r="AA62" s="472"/>
      <c r="AB62" s="472"/>
      <c r="AC62" s="472"/>
      <c r="AD62" s="472"/>
      <c r="AE62" s="472"/>
      <c r="AF62" s="472"/>
      <c r="AG62" s="472"/>
      <c r="AH62" s="472"/>
      <c r="AI62" s="472"/>
      <c r="AJ62" s="472"/>
      <c r="AK62" s="472"/>
      <c r="AL62" s="472"/>
      <c r="AM62" s="472"/>
      <c r="AN62" s="472"/>
      <c r="AO62" s="472"/>
    </row>
    <row r="63" spans="1:41" s="36" customFormat="1" ht="9" customHeight="1">
      <c r="A63" s="104"/>
      <c r="B63" s="299" t="s">
        <v>47</v>
      </c>
      <c r="C63" s="300"/>
      <c r="D63" s="300"/>
      <c r="E63" s="507"/>
      <c r="F63" s="507"/>
      <c r="G63" s="492" t="s">
        <v>50</v>
      </c>
      <c r="H63" s="492"/>
      <c r="I63" s="509">
        <v>41114</v>
      </c>
      <c r="J63" s="509"/>
      <c r="K63" s="509"/>
      <c r="L63" s="510"/>
      <c r="M63" s="301" t="s">
        <v>48</v>
      </c>
      <c r="N63" s="302"/>
      <c r="O63" s="302"/>
      <c r="P63" s="302"/>
      <c r="Q63" s="302"/>
      <c r="R63" s="302"/>
      <c r="S63" s="303"/>
      <c r="T63" s="303"/>
      <c r="U63" s="508" t="s">
        <v>50</v>
      </c>
      <c r="V63" s="508"/>
      <c r="W63" s="557"/>
      <c r="X63" s="557"/>
      <c r="Y63" s="557"/>
      <c r="Z63" s="558"/>
      <c r="AA63" s="301" t="s">
        <v>49</v>
      </c>
      <c r="AB63" s="304"/>
      <c r="AC63" s="304"/>
      <c r="AD63" s="304"/>
      <c r="AE63" s="304"/>
      <c r="AF63" s="304"/>
      <c r="AG63" s="304"/>
      <c r="AH63" s="304"/>
      <c r="AI63" s="304"/>
      <c r="AJ63" s="305" t="s">
        <v>50</v>
      </c>
      <c r="AK63" s="508"/>
      <c r="AL63" s="508"/>
      <c r="AM63" s="508"/>
      <c r="AN63" s="508"/>
      <c r="AO63" s="553"/>
    </row>
    <row r="64" spans="1:41" s="2" customFormat="1" ht="9" customHeight="1">
      <c r="A64" s="95"/>
      <c r="B64" s="465"/>
      <c r="C64" s="466"/>
      <c r="D64" s="466"/>
      <c r="E64" s="466"/>
      <c r="F64" s="466"/>
      <c r="G64" s="466"/>
      <c r="H64" s="466"/>
      <c r="I64" s="466"/>
      <c r="J64" s="466"/>
      <c r="K64" s="466"/>
      <c r="L64" s="467"/>
      <c r="M64" s="547"/>
      <c r="N64" s="548"/>
      <c r="O64" s="548"/>
      <c r="P64" s="548"/>
      <c r="Q64" s="548"/>
      <c r="R64" s="548"/>
      <c r="S64" s="548"/>
      <c r="T64" s="548"/>
      <c r="U64" s="548"/>
      <c r="V64" s="548"/>
      <c r="W64" s="548"/>
      <c r="X64" s="548"/>
      <c r="Y64" s="548"/>
      <c r="Z64" s="549"/>
      <c r="AA64" s="547"/>
      <c r="AB64" s="548"/>
      <c r="AC64" s="548"/>
      <c r="AD64" s="548"/>
      <c r="AE64" s="548"/>
      <c r="AF64" s="548"/>
      <c r="AG64" s="548"/>
      <c r="AH64" s="548"/>
      <c r="AI64" s="548"/>
      <c r="AJ64" s="548"/>
      <c r="AK64" s="548"/>
      <c r="AL64" s="548"/>
      <c r="AM64" s="548"/>
      <c r="AN64" s="548"/>
      <c r="AO64" s="549"/>
    </row>
    <row r="65" spans="1:41" s="2" customFormat="1" ht="9" customHeight="1">
      <c r="A65" s="95"/>
      <c r="B65" s="468"/>
      <c r="C65" s="469"/>
      <c r="D65" s="469"/>
      <c r="E65" s="469"/>
      <c r="F65" s="469"/>
      <c r="G65" s="469"/>
      <c r="H65" s="469"/>
      <c r="I65" s="469"/>
      <c r="J65" s="469"/>
      <c r="K65" s="469"/>
      <c r="L65" s="470"/>
      <c r="M65" s="550"/>
      <c r="N65" s="551"/>
      <c r="O65" s="551"/>
      <c r="P65" s="551"/>
      <c r="Q65" s="551"/>
      <c r="R65" s="551"/>
      <c r="S65" s="551"/>
      <c r="T65" s="551"/>
      <c r="U65" s="551"/>
      <c r="V65" s="551"/>
      <c r="W65" s="551"/>
      <c r="X65" s="551"/>
      <c r="Y65" s="551"/>
      <c r="Z65" s="552"/>
      <c r="AA65" s="550"/>
      <c r="AB65" s="551"/>
      <c r="AC65" s="551"/>
      <c r="AD65" s="551"/>
      <c r="AE65" s="551"/>
      <c r="AF65" s="551"/>
      <c r="AG65" s="551"/>
      <c r="AH65" s="551"/>
      <c r="AI65" s="551"/>
      <c r="AJ65" s="551"/>
      <c r="AK65" s="551"/>
      <c r="AL65" s="551"/>
      <c r="AM65" s="551"/>
      <c r="AN65" s="551"/>
      <c r="AO65" s="552"/>
    </row>
    <row r="66" spans="1:41" s="2" customFormat="1" ht="2.25" customHeight="1">
      <c r="A66" s="95"/>
      <c r="B66" s="95"/>
      <c r="C66" s="95"/>
      <c r="D66" s="95"/>
      <c r="E66" s="95"/>
      <c r="F66" s="95"/>
      <c r="G66" s="162"/>
      <c r="H66" s="162"/>
      <c r="I66" s="95"/>
      <c r="J66" s="95"/>
      <c r="K66" s="95"/>
      <c r="L66" s="95"/>
      <c r="M66" s="95"/>
      <c r="N66" s="95"/>
      <c r="O66" s="95"/>
      <c r="P66" s="95"/>
      <c r="Q66" s="95"/>
      <c r="R66" s="95"/>
      <c r="S66" s="95"/>
      <c r="T66" s="95"/>
      <c r="U66" s="162"/>
      <c r="V66" s="162"/>
      <c r="W66" s="95"/>
      <c r="X66" s="95"/>
      <c r="Y66" s="95"/>
      <c r="Z66" s="95"/>
      <c r="AA66" s="95"/>
      <c r="AB66" s="95"/>
      <c r="AC66" s="95"/>
      <c r="AD66" s="95"/>
      <c r="AE66" s="95"/>
      <c r="AF66" s="95"/>
      <c r="AG66" s="95"/>
      <c r="AH66" s="95"/>
      <c r="AI66" s="95"/>
      <c r="AJ66" s="95"/>
      <c r="AK66" s="162"/>
      <c r="AL66" s="162"/>
      <c r="AM66" s="95"/>
      <c r="AN66" s="95"/>
      <c r="AO66" s="95"/>
    </row>
    <row r="67" spans="1:41" s="36" customFormat="1" ht="9.75" customHeight="1">
      <c r="A67" s="104"/>
      <c r="B67" s="228" t="s">
        <v>785</v>
      </c>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535" t="s">
        <v>42</v>
      </c>
      <c r="AK67" s="535"/>
      <c r="AL67" s="536"/>
      <c r="AM67" s="127">
        <v>1</v>
      </c>
      <c r="AN67" s="307" t="s">
        <v>43</v>
      </c>
      <c r="AO67" s="135">
        <v>3</v>
      </c>
    </row>
    <row r="68" spans="1:41" s="2" customFormat="1" ht="11.2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28"/>
      <c r="AJ68" s="128"/>
      <c r="AK68" s="14"/>
      <c r="AL68" s="128"/>
      <c r="AM68" s="128"/>
      <c r="AN68" s="14"/>
      <c r="AO68" s="14"/>
    </row>
  </sheetData>
  <sheetProtection selectLockedCells="1"/>
  <dataConsolidate/>
  <mergeCells count="236">
    <mergeCell ref="L40:M40"/>
    <mergeCell ref="N23:R23"/>
    <mergeCell ref="U48:V48"/>
    <mergeCell ref="S43:T43"/>
    <mergeCell ref="AI47:AJ47"/>
    <mergeCell ref="AG41:AH41"/>
    <mergeCell ref="AG46:AH46"/>
    <mergeCell ref="AG47:AH47"/>
    <mergeCell ref="AG42:AH42"/>
    <mergeCell ref="AI24:AL26"/>
    <mergeCell ref="N47:R47"/>
    <mergeCell ref="Z41:AB41"/>
    <mergeCell ref="W43:Y43"/>
    <mergeCell ref="W42:Y42"/>
    <mergeCell ref="AI40:AJ40"/>
    <mergeCell ref="AG25:AH26"/>
    <mergeCell ref="AC23:AF23"/>
    <mergeCell ref="AC24:AF24"/>
    <mergeCell ref="AC25:AF25"/>
    <mergeCell ref="AC26:AF26"/>
    <mergeCell ref="AC28:AF28"/>
    <mergeCell ref="AI42:AJ42"/>
    <mergeCell ref="U42:V42"/>
    <mergeCell ref="Z30:AB30"/>
    <mergeCell ref="W63:Z63"/>
    <mergeCell ref="M64:Z65"/>
    <mergeCell ref="K52:M52"/>
    <mergeCell ref="B34:K34"/>
    <mergeCell ref="B37:E37"/>
    <mergeCell ref="B36:K36"/>
    <mergeCell ref="S34:T34"/>
    <mergeCell ref="Z35:AB35"/>
    <mergeCell ref="AK18:AO18"/>
    <mergeCell ref="AM23:AO24"/>
    <mergeCell ref="AG30:AH30"/>
    <mergeCell ref="S28:T28"/>
    <mergeCell ref="AC29:AF29"/>
    <mergeCell ref="E18:AB18"/>
    <mergeCell ref="AI34:AJ34"/>
    <mergeCell ref="U34:V34"/>
    <mergeCell ref="AC34:AF34"/>
    <mergeCell ref="L30:M30"/>
    <mergeCell ref="U36:V36"/>
    <mergeCell ref="AI29:AJ29"/>
    <mergeCell ref="AI30:AJ30"/>
    <mergeCell ref="E20:AO20"/>
    <mergeCell ref="Z28:AB28"/>
    <mergeCell ref="AI28:AJ28"/>
    <mergeCell ref="AC43:AF43"/>
    <mergeCell ref="Z42:AB42"/>
    <mergeCell ref="Z43:AB43"/>
    <mergeCell ref="AC30:AF30"/>
    <mergeCell ref="AG36:AH36"/>
    <mergeCell ref="U43:V43"/>
    <mergeCell ref="AF4:AN4"/>
    <mergeCell ref="AF6:AN6"/>
    <mergeCell ref="AF8:AN8"/>
    <mergeCell ref="AF10:AN10"/>
    <mergeCell ref="AF12:AN12"/>
    <mergeCell ref="AF14:AN14"/>
    <mergeCell ref="Q10:X10"/>
    <mergeCell ref="AG40:AH40"/>
    <mergeCell ref="AI41:AJ41"/>
    <mergeCell ref="U24:V24"/>
    <mergeCell ref="U25:V25"/>
    <mergeCell ref="U26:V26"/>
    <mergeCell ref="W24:Y24"/>
    <mergeCell ref="W25:Y25"/>
    <mergeCell ref="F37:K37"/>
    <mergeCell ref="W41:Y41"/>
    <mergeCell ref="AJ67:AL67"/>
    <mergeCell ref="AG28:AH28"/>
    <mergeCell ref="AG24:AH24"/>
    <mergeCell ref="AG23:AH23"/>
    <mergeCell ref="AG34:AH34"/>
    <mergeCell ref="AG35:AH35"/>
    <mergeCell ref="AG29:AH29"/>
    <mergeCell ref="W30:Y30"/>
    <mergeCell ref="W31:Y31"/>
    <mergeCell ref="W34:Y34"/>
    <mergeCell ref="W35:Y35"/>
    <mergeCell ref="Z47:AB47"/>
    <mergeCell ref="W40:Y40"/>
    <mergeCell ref="AI48:AJ48"/>
    <mergeCell ref="AI46:AJ46"/>
    <mergeCell ref="AK52:AO52"/>
    <mergeCell ref="AI35:AJ35"/>
    <mergeCell ref="AI36:AJ36"/>
    <mergeCell ref="AC35:AF35"/>
    <mergeCell ref="B42:K42"/>
    <mergeCell ref="AA64:AO65"/>
    <mergeCell ref="AK63:AO63"/>
    <mergeCell ref="A28:A31"/>
    <mergeCell ref="A34:A37"/>
    <mergeCell ref="A40:A43"/>
    <mergeCell ref="L31:M31"/>
    <mergeCell ref="B28:K28"/>
    <mergeCell ref="B29:K29"/>
    <mergeCell ref="B30:K30"/>
    <mergeCell ref="S30:T30"/>
    <mergeCell ref="L29:M29"/>
    <mergeCell ref="B35:K35"/>
    <mergeCell ref="S31:T31"/>
    <mergeCell ref="B31:E31"/>
    <mergeCell ref="F31:K31"/>
    <mergeCell ref="S35:T35"/>
    <mergeCell ref="B41:K41"/>
    <mergeCell ref="L42:M42"/>
    <mergeCell ref="L43:M43"/>
    <mergeCell ref="L34:M34"/>
    <mergeCell ref="L35:M35"/>
    <mergeCell ref="N42:R42"/>
    <mergeCell ref="S42:T42"/>
    <mergeCell ref="N36:R36"/>
    <mergeCell ref="N34:R34"/>
    <mergeCell ref="L37:M37"/>
    <mergeCell ref="A46:A49"/>
    <mergeCell ref="S36:T36"/>
    <mergeCell ref="S37:T37"/>
    <mergeCell ref="N43:R43"/>
    <mergeCell ref="N37:R37"/>
    <mergeCell ref="N40:R40"/>
    <mergeCell ref="N41:R41"/>
    <mergeCell ref="N48:R48"/>
    <mergeCell ref="N49:R49"/>
    <mergeCell ref="F43:K43"/>
    <mergeCell ref="B49:E49"/>
    <mergeCell ref="F49:K49"/>
    <mergeCell ref="S49:T49"/>
    <mergeCell ref="S48:T48"/>
    <mergeCell ref="S46:T46"/>
    <mergeCell ref="L48:M48"/>
    <mergeCell ref="B46:K46"/>
    <mergeCell ref="B47:K47"/>
    <mergeCell ref="B48:K48"/>
    <mergeCell ref="B40:K40"/>
    <mergeCell ref="L36:M36"/>
    <mergeCell ref="L41:M41"/>
    <mergeCell ref="S41:T41"/>
    <mergeCell ref="B43:E43"/>
    <mergeCell ref="B1:M1"/>
    <mergeCell ref="K12:L12"/>
    <mergeCell ref="L28:M28"/>
    <mergeCell ref="S2:AC2"/>
    <mergeCell ref="E14:AB14"/>
    <mergeCell ref="E6:I6"/>
    <mergeCell ref="Q6:X6"/>
    <mergeCell ref="Y6:AB6"/>
    <mergeCell ref="N31:R31"/>
    <mergeCell ref="N28:R28"/>
    <mergeCell ref="W28:Y28"/>
    <mergeCell ref="W29:Y29"/>
    <mergeCell ref="N29:R29"/>
    <mergeCell ref="N30:R30"/>
    <mergeCell ref="E10:O10"/>
    <mergeCell ref="Z29:AB29"/>
    <mergeCell ref="E8:O8"/>
    <mergeCell ref="F26:K26"/>
    <mergeCell ref="U28:V28"/>
    <mergeCell ref="U29:V29"/>
    <mergeCell ref="S29:T29"/>
    <mergeCell ref="Y10:AB10"/>
    <mergeCell ref="G12:J12"/>
    <mergeCell ref="M12:Q12"/>
    <mergeCell ref="W49:Y49"/>
    <mergeCell ref="W46:Y46"/>
    <mergeCell ref="U30:V30"/>
    <mergeCell ref="U35:V35"/>
    <mergeCell ref="U31:V31"/>
    <mergeCell ref="AC41:AF41"/>
    <mergeCell ref="U41:V41"/>
    <mergeCell ref="N35:R35"/>
    <mergeCell ref="Z34:AB34"/>
    <mergeCell ref="Z40:AB40"/>
    <mergeCell ref="U37:V37"/>
    <mergeCell ref="W36:Y36"/>
    <mergeCell ref="W37:Y37"/>
    <mergeCell ref="AC40:AF40"/>
    <mergeCell ref="AC31:AF31"/>
    <mergeCell ref="Z31:AB31"/>
    <mergeCell ref="Z36:AB36"/>
    <mergeCell ref="Z37:AB37"/>
    <mergeCell ref="AC36:AF36"/>
    <mergeCell ref="AC37:AF37"/>
    <mergeCell ref="U40:V40"/>
    <mergeCell ref="S40:T40"/>
    <mergeCell ref="U49:V49"/>
    <mergeCell ref="AC42:AF42"/>
    <mergeCell ref="B64:L65"/>
    <mergeCell ref="B61:AO62"/>
    <mergeCell ref="AC46:AF46"/>
    <mergeCell ref="AC47:AF47"/>
    <mergeCell ref="L49:M49"/>
    <mergeCell ref="L46:M46"/>
    <mergeCell ref="L47:M47"/>
    <mergeCell ref="AC48:AF48"/>
    <mergeCell ref="AC49:AF49"/>
    <mergeCell ref="Z48:AB48"/>
    <mergeCell ref="Z49:AB49"/>
    <mergeCell ref="AG48:AH48"/>
    <mergeCell ref="Z46:AB46"/>
    <mergeCell ref="G63:H63"/>
    <mergeCell ref="W48:Y48"/>
    <mergeCell ref="U46:V46"/>
    <mergeCell ref="U47:V47"/>
    <mergeCell ref="W47:Y47"/>
    <mergeCell ref="N46:R46"/>
    <mergeCell ref="S47:T47"/>
    <mergeCell ref="B54:E60"/>
    <mergeCell ref="E63:F63"/>
    <mergeCell ref="U63:V63"/>
    <mergeCell ref="I63:L63"/>
    <mergeCell ref="AE2:AO2"/>
    <mergeCell ref="B23:K23"/>
    <mergeCell ref="B24:K24"/>
    <mergeCell ref="B25:K25"/>
    <mergeCell ref="L23:M23"/>
    <mergeCell ref="L24:M24"/>
    <mergeCell ref="N24:R24"/>
    <mergeCell ref="N25:R25"/>
    <mergeCell ref="N26:R26"/>
    <mergeCell ref="S24:T24"/>
    <mergeCell ref="S25:T25"/>
    <mergeCell ref="S26:T26"/>
    <mergeCell ref="E12:F12"/>
    <mergeCell ref="AK16:AO16"/>
    <mergeCell ref="E16:AB16"/>
    <mergeCell ref="Y8:AB8"/>
    <mergeCell ref="Q8:X8"/>
    <mergeCell ref="AI23:AL23"/>
    <mergeCell ref="Y12:AB12"/>
    <mergeCell ref="S12:X12"/>
    <mergeCell ref="Z23:AB23"/>
    <mergeCell ref="Z24:AB24"/>
    <mergeCell ref="Z25:AB25"/>
    <mergeCell ref="Z26:AB26"/>
  </mergeCells>
  <conditionalFormatting sqref="K52">
    <cfRule type="expression" dxfId="341" priority="530">
      <formula>AND(NOT($F$52=""),$K$52="")</formula>
    </cfRule>
  </conditionalFormatting>
  <conditionalFormatting sqref="AK52:AO52">
    <cfRule type="expression" dxfId="340" priority="468">
      <formula>AND($AK$52="",NOT($AH$52=""))</formula>
    </cfRule>
  </conditionalFormatting>
  <conditionalFormatting sqref="F52 O52 T52 Z52 AH52">
    <cfRule type="expression" dxfId="339" priority="1239">
      <formula>AND($S$2="FILE MAINTENANCE",$F$52="",$O$52="",$T$52="",$Z$52="",$AH$52="")</formula>
    </cfRule>
  </conditionalFormatting>
  <conditionalFormatting sqref="E8:O8">
    <cfRule type="expression" dxfId="338" priority="1575">
      <formula>AND($E$8="",OR($S$2="NEW ITEM",$S$2="FILE MAINTENANCE"))</formula>
    </cfRule>
  </conditionalFormatting>
  <conditionalFormatting sqref="E10:O10">
    <cfRule type="expression" dxfId="337" priority="1576">
      <formula>AND($E$10="",OR($S$2="NEW ITEM",$S$2="FILE MAINTENANCE"))</formula>
    </cfRule>
  </conditionalFormatting>
  <conditionalFormatting sqref="G12:J12">
    <cfRule type="expression" dxfId="336" priority="1577">
      <formula>AND($G$12="",OR($S$2="NEW ITEM",$S$2="FILE MAINTENANCE"))</formula>
    </cfRule>
  </conditionalFormatting>
  <conditionalFormatting sqref="E14:AB14">
    <cfRule type="expression" dxfId="335" priority="1578">
      <formula>AND($E$14="",OR($S$2="NEW ITEM",$S$2="FILE MAINTENANCE"))</formula>
    </cfRule>
  </conditionalFormatting>
  <conditionalFormatting sqref="E16:AB16">
    <cfRule type="expression" dxfId="334" priority="1579">
      <formula>AND($E$16="",OR($S$2="NEW ITEM",$S$2="FILE MAINTENANCE"))</formula>
    </cfRule>
  </conditionalFormatting>
  <conditionalFormatting sqref="B29:K29">
    <cfRule type="expression" dxfId="333" priority="119">
      <formula>AND(OR(NOT($O$52= ""), NOT($T$52= ""), NOT($Z$52= ""), NOT($AH$52= "")),B$29="")</formula>
    </cfRule>
    <cfRule type="expression" dxfId="332" priority="120">
      <formula>AND(NOT($F$52=""),NOT($K$52=""),$B$29="")</formula>
    </cfRule>
    <cfRule type="expression" dxfId="331" priority="1581">
      <formula>AND($B$29="",$S$2="NEW ITEM")</formula>
    </cfRule>
  </conditionalFormatting>
  <conditionalFormatting sqref="B30:K30">
    <cfRule type="expression" dxfId="330" priority="117">
      <formula>AND(OR(NOT($O$52= ""), NOT($T$52= ""), NOT($Z$52= ""), NOT($AH$52= "")),B$30="")</formula>
    </cfRule>
    <cfRule type="expression" dxfId="329" priority="118">
      <formula>AND(NOT($F$52= ""),NOT($K$52=""),B$30="")</formula>
    </cfRule>
    <cfRule type="expression" dxfId="328" priority="1582">
      <formula>AND($B$30="",$S$2="NEW ITEM")</formula>
    </cfRule>
  </conditionalFormatting>
  <conditionalFormatting sqref="B31:E31">
    <cfRule type="expression" dxfId="327" priority="113">
      <formula>AND(NOT($F$52= ""),$K$52="MIN SHIP QTY",$B$31="")</formula>
    </cfRule>
    <cfRule type="expression" dxfId="326" priority="1584">
      <formula>AND($B$31="",$S$2="NEW ITEM")</formula>
    </cfRule>
  </conditionalFormatting>
  <conditionalFormatting sqref="Y10:AB10">
    <cfRule type="expression" dxfId="325" priority="1585">
      <formula>AND($Y$10="",$S$2="NEW ITEM")</formula>
    </cfRule>
  </conditionalFormatting>
  <conditionalFormatting sqref="L31:M31">
    <cfRule type="expression" dxfId="324" priority="108">
      <formula>AND(NOT($F$52= ""),OR($K$52="UPK",$K$52="UOM"),$L$31="")</formula>
    </cfRule>
    <cfRule type="expression" dxfId="323" priority="1589">
      <formula>AND($L$31="",$S$2="NEW ITEM")</formula>
    </cfRule>
  </conditionalFormatting>
  <conditionalFormatting sqref="N28:R28">
    <cfRule type="expression" dxfId="322" priority="107">
      <formula>AND(OR(NOT($F$52= ""), NOT($T$52= "")),OR($K$52="UNIT GTIN",$K$52="CASE GTIN",$K$52="CASE UPC",$K$52="UPK",NOT($T$52= "")),$N$28="")</formula>
    </cfRule>
    <cfRule type="expression" dxfId="321" priority="1590">
      <formula>AND($N$28="",$S$2="NEW ITEM")</formula>
    </cfRule>
  </conditionalFormatting>
  <conditionalFormatting sqref="N29">
    <cfRule type="expression" dxfId="320" priority="1591">
      <formula>AND($N$29="",$S$2="NEW ITEM")</formula>
    </cfRule>
  </conditionalFormatting>
  <conditionalFormatting sqref="N30:R30">
    <cfRule type="expression" dxfId="319" priority="115">
      <formula>AND(OR(NOT($O$52= ""), NOT($T$52= ""), NOT($Z$52= ""), NOT($AH$52= "")),$N$30="")</formula>
    </cfRule>
    <cfRule type="expression" dxfId="318" priority="116">
      <formula>AND(NOT($F$52= ""),NOT($K$52=""),$N$30="")</formula>
    </cfRule>
    <cfRule type="expression" dxfId="317" priority="1592">
      <formula>AND($N$30="",$S$2="NEW ITEM")</formula>
    </cfRule>
    <cfRule type="expression" dxfId="316" priority="4">
      <formula>NOT($N$30="")</formula>
    </cfRule>
  </conditionalFormatting>
  <conditionalFormatting sqref="N31:R31">
    <cfRule type="expression" dxfId="315" priority="104">
      <formula>AND(OR(NOT($F$52= ""),NOT($T$52= "")),OR($K$52="CASE UPC",$K$52="UPK", NOT($T$52= "")),$N$31="")</formula>
    </cfRule>
    <cfRule type="expression" dxfId="314" priority="1593">
      <formula>AND($N$31="",$S$2="NEW ITEM")</formula>
    </cfRule>
  </conditionalFormatting>
  <conditionalFormatting sqref="S28">
    <cfRule type="expression" dxfId="313" priority="1594">
      <formula>AND($S$28="",$S$2="NEW ITEM",NOT(AND($L$28=1,$L$29="LB",$L$30=1,$L$31="LB")))</formula>
    </cfRule>
  </conditionalFormatting>
  <conditionalFormatting sqref="U28">
    <cfRule type="expression" dxfId="312" priority="1597">
      <formula>AND($U$28="",$S$2="NEW ITEM")</formula>
    </cfRule>
  </conditionalFormatting>
  <conditionalFormatting sqref="W28:Y28">
    <cfRule type="expression" dxfId="311" priority="95">
      <formula>AND(NOT($F$52= ""),OR($K$52="CS CUBE",$K$52="UPK"),$W$28="")</formula>
    </cfRule>
    <cfRule type="expression" dxfId="310" priority="1600">
      <formula>AND($W$28="",$S$2="NEW ITEM")</formula>
    </cfRule>
  </conditionalFormatting>
  <conditionalFormatting sqref="W29:Y29">
    <cfRule type="expression" dxfId="309" priority="94">
      <formula>AND(NOT($F$52= ""),OR($K$52="CS WT",$K$52="UPK"),$W$29="")</formula>
    </cfRule>
    <cfRule type="expression" dxfId="308" priority="1601">
      <formula>AND($W$29="",$S$2="NEW ITEM")</formula>
    </cfRule>
  </conditionalFormatting>
  <conditionalFormatting sqref="W31:Y31">
    <cfRule type="expression" dxfId="307" priority="92">
      <formula>AND(NOT($F$52= ""),OR($K$52="PLT TIER",$K$52="UPK"),$W$31="")</formula>
    </cfRule>
    <cfRule type="expression" dxfId="306" priority="1602">
      <formula>AND($W$31="",$S$2="NEW ITEM")</formula>
    </cfRule>
  </conditionalFormatting>
  <conditionalFormatting sqref="Y12:AB12">
    <cfRule type="expression" dxfId="305" priority="1605">
      <formula>AND($Y$12="",OR($S$2="NEW ITEM",$S$2="FILE MAINTENANCE"))</formula>
    </cfRule>
  </conditionalFormatting>
  <conditionalFormatting sqref="W30:Y30">
    <cfRule type="expression" dxfId="304" priority="93">
      <formula>AND(NOT($F$52= ""),OR($K$52="PLT TIE",$K$52="UPK"),$W$30="")</formula>
    </cfRule>
    <cfRule type="expression" dxfId="303" priority="1607">
      <formula>AND($W$30="",$S$2="NEW ITEM")</formula>
    </cfRule>
  </conditionalFormatting>
  <conditionalFormatting sqref="AE10 AE8 AE6 AE14 AE12 AE4">
    <cfRule type="expression" dxfId="302" priority="1609">
      <formula>AND($S$2="NEW ITEM",$AE$4="",$AE$6="",$AE$8="",$AE$10="",$AE$12="",$AE$14="",$E$20="")</formula>
    </cfRule>
  </conditionalFormatting>
  <conditionalFormatting sqref="AK16:AO16">
    <cfRule type="expression" dxfId="301" priority="397">
      <formula>AND($S$2="NEW ITEM",$AK$16="")</formula>
    </cfRule>
  </conditionalFormatting>
  <conditionalFormatting sqref="AK18:AO18">
    <cfRule type="expression" dxfId="300" priority="396">
      <formula>AND($S$2="NEW ITEM",$AK$18="")</formula>
    </cfRule>
  </conditionalFormatting>
  <conditionalFormatting sqref="S2:AC2">
    <cfRule type="expression" dxfId="299" priority="395">
      <formula>$S$2=""</formula>
    </cfRule>
  </conditionalFormatting>
  <conditionalFormatting sqref="S29:T29">
    <cfRule type="expression" dxfId="298" priority="102">
      <formula>AND(NOT($F$52= ""),OR($K$52="ITEM WT",$K$52="UPK"),$S$29="")</formula>
    </cfRule>
    <cfRule type="expression" dxfId="297" priority="275">
      <formula>AND($S$29="",$S$2="NEW ITEM",NOT(AND($L$28=1,$L$29="LB",$L$30=1,$L$31="LB")))</formula>
    </cfRule>
  </conditionalFormatting>
  <conditionalFormatting sqref="S30:T30">
    <cfRule type="expression" dxfId="296" priority="101">
      <formula>AND(NOT($F$52= ""),OR($K$52="ITEM DPT",$K$52="UPK"),$S$30="")</formula>
    </cfRule>
    <cfRule type="expression" dxfId="295" priority="274">
      <formula>AND($S$30="",$S$2="NEW ITEM",NOT(AND($L$28=1,$L$29="LB",$L$30=1,$L$31="LB")))</formula>
    </cfRule>
  </conditionalFormatting>
  <conditionalFormatting sqref="U29:V29">
    <cfRule type="expression" dxfId="294" priority="97">
      <formula>AND(NOT($F$52= ""),OR($K$52="CASE WT",$K$52="UPK"),$U$29="")</formula>
    </cfRule>
    <cfRule type="expression" dxfId="293" priority="273">
      <formula>AND($U$29="",$S$2="NEW ITEM")</formula>
    </cfRule>
  </conditionalFormatting>
  <conditionalFormatting sqref="U30:V30">
    <cfRule type="expression" dxfId="292" priority="96">
      <formula>AND(NOT($F$52= ""),OR($K$52="CASE DPT",$K$52="UPK"),$U$30="")</formula>
    </cfRule>
    <cfRule type="expression" dxfId="291" priority="272">
      <formula>AND($U$30="",$S$2="NEW ITEM")</formula>
    </cfRule>
  </conditionalFormatting>
  <conditionalFormatting sqref="L28">
    <cfRule type="expression" dxfId="290" priority="110">
      <formula>AND(OR(NOT($F$52= ""),NOT($T$52= "")),OR($K$52="UPK",$K$52="NET CT WT", $K$52="UOM",$K$52="CASE UPC",$K$52="UNIT GTIN",$K$52="CASE GTIN",$K$52="ITEM HT",$K$52="ITEM WT",$K$52="ITEM DPT",$K$52="CASE HT",$K$52="CASE WT",$K$52="CASE DPT",$K$52="CS CUBE",$K$52="CS WT",$K$52="PLT TIE",$K$52="PLT TIER",NOT($T$52= "")),$L$28="")</formula>
    </cfRule>
    <cfRule type="expression" dxfId="289" priority="161">
      <formula>AND($L$28="",$S$2="NEW ITEM")</formula>
    </cfRule>
  </conditionalFormatting>
  <conditionalFormatting sqref="L29:M29">
    <cfRule type="expression" dxfId="288" priority="111">
      <formula>AND(NOT($F$52= ""),$K$52="UI",$L$29="")</formula>
    </cfRule>
    <cfRule type="expression" dxfId="287" priority="160">
      <formula>AND($L$29="",$S$2="NEW ITEM")</formula>
    </cfRule>
  </conditionalFormatting>
  <conditionalFormatting sqref="L30:M30">
    <cfRule type="expression" dxfId="286" priority="109">
      <formula>AND(NOT($F$52= ""),OR($K$52="UPK",$K$52="NET CT WT"),$L$30="")</formula>
    </cfRule>
    <cfRule type="expression" dxfId="285" priority="159">
      <formula>AND($L$30="",$S$2="NEW ITEM")</formula>
    </cfRule>
  </conditionalFormatting>
  <conditionalFormatting sqref="F31:K31">
    <cfRule type="expression" dxfId="284" priority="112">
      <formula>AND(NOT($F$52= ""),$K$52="SH/PLT CONT.",$F$31="")</formula>
    </cfRule>
  </conditionalFormatting>
  <conditionalFormatting sqref="N29:R29">
    <cfRule type="expression" dxfId="283" priority="99">
      <formula>AND(NOT($F$52= ""),NOT($K$52=""),$N$29="")</formula>
    </cfRule>
    <cfRule type="expression" dxfId="282" priority="100">
      <formula>AND(OR(NOT($O$52= ""), NOT($T$52= ""), NOT($Z$52= ""), NOT($AH$52= "")),$L$29="")</formula>
    </cfRule>
    <cfRule type="expression" dxfId="281" priority="105">
      <formula>AND(NOT($F$52= ""),OR($K$52="CASE GTIN",$K$52="UNIT GTIN",$K$52="UPK"),$N$29="")</formula>
    </cfRule>
  </conditionalFormatting>
  <conditionalFormatting sqref="S28:T28">
    <cfRule type="expression" dxfId="280" priority="103">
      <formula>AND(NOT($F$52= ""),OR($K$52="ITEM HT",$K$52="UPK"),$S$28="")</formula>
    </cfRule>
  </conditionalFormatting>
  <conditionalFormatting sqref="U28:V28">
    <cfRule type="expression" dxfId="279" priority="98">
      <formula>AND(NOT($F$52= ""),OR($K$52="CASE HT",$K$52="UPK"),$U$28="")</formula>
    </cfRule>
  </conditionalFormatting>
  <conditionalFormatting sqref="AG29:AH29">
    <cfRule type="expression" dxfId="278" priority="91">
      <formula>AND(OR(NOT($F$52= ""), NOT($T$52= "")),OR($K$52="DCG",NOT($T$52= "")),$AG$29="")</formula>
    </cfRule>
  </conditionalFormatting>
  <conditionalFormatting sqref="Z28:AB28">
    <cfRule type="expression" dxfId="277" priority="76">
      <formula xml:space="preserve"> AND($S$2="NEW ITEM",$Z$28="", OR(NOT($B$28=""), NOT($B$29=""), NOT($B$30=""), NOT($F$31=""), NOT($B$31=""), NOT($L$28=""), NOT($L$29=""), NOT($L$30=""), NOT($L$31=""), NOT($N$28=""), NOT($N$29=""), NOT($N$30=""),  NOT($N$31=""), NOT($S$28=""), NOT($S$29=""), NOT($S$30=""), NOT($U$28=""), NOT($U$29=""), NOT($U$30=""), NOT($W$28=""), NOT($W$29=""), NOT($W$30=""), NOT($W$31=""), NOT($Z$30=""),NOT($AC$28=""),NOT($AC$30=""), NOT($AG$41=""), NOT($AK$28=""), NOT($AK$29=""), NOT($AK$30="")))</formula>
    </cfRule>
    <cfRule type="expression" dxfId="276" priority="71">
      <formula>NOT($O$52="")</formula>
    </cfRule>
  </conditionalFormatting>
  <conditionalFormatting sqref="Z28:AB28">
    <cfRule type="expression" dxfId="275" priority="75">
      <formula>AND($Z$28="",$S$2="NEW ITEM")</formula>
    </cfRule>
  </conditionalFormatting>
  <conditionalFormatting sqref="Z30:AB30">
    <cfRule type="expression" dxfId="274" priority="65">
      <formula>IF(NOT($L$29="sh"),AND($Z$30="",NOT($Z$28="")))</formula>
    </cfRule>
  </conditionalFormatting>
  <conditionalFormatting sqref="AC30:AF30">
    <cfRule type="expression" dxfId="273" priority="64">
      <formula>IF(NOT($L$29="sh"),AND($AC$30="",NOT($AC$28="")))</formula>
    </cfRule>
  </conditionalFormatting>
  <conditionalFormatting sqref="E8:O8">
    <cfRule type="expression" dxfId="272" priority="62">
      <formula>AND($E$8="",OR($S$2="NEW ITEM",$S$2="FILE MAINTENANCE"))</formula>
    </cfRule>
  </conditionalFormatting>
  <conditionalFormatting sqref="E10:O10">
    <cfRule type="expression" dxfId="271" priority="61">
      <formula>AND($E$10="",OR($S$2="NEW ITEM",$S$2="FILE MAINTENANCE"))</formula>
    </cfRule>
  </conditionalFormatting>
  <conditionalFormatting sqref="E14:AB14">
    <cfRule type="expression" dxfId="270" priority="60">
      <formula>AND($E$14="",OR($S$2="NEW ITEM",$S$2="FILE MAINTENANCE"))</formula>
    </cfRule>
  </conditionalFormatting>
  <conditionalFormatting sqref="E8:O8">
    <cfRule type="expression" dxfId="269" priority="58">
      <formula>AND($E$8="",OR($S$2="NEW ITEM",$S$2="FILE MAINTENANCE"))</formula>
    </cfRule>
  </conditionalFormatting>
  <conditionalFormatting sqref="E10:O10">
    <cfRule type="expression" dxfId="268" priority="57">
      <formula>AND($E$10="",OR($S$2="NEW ITEM",$S$2="FILE MAINTENANCE"))</formula>
    </cfRule>
  </conditionalFormatting>
  <conditionalFormatting sqref="G12:J12">
    <cfRule type="expression" dxfId="267" priority="56">
      <formula>AND($G$12="",OR($S$2="NEW ITEM",$S$2="FILE MAINTENANCE"))</formula>
    </cfRule>
  </conditionalFormatting>
  <conditionalFormatting sqref="E14:AB14">
    <cfRule type="expression" dxfId="266" priority="55">
      <formula>AND($E$14="",OR($S$2="NEW ITEM",$S$2="FILE MAINTENANCE"))</formula>
    </cfRule>
  </conditionalFormatting>
  <conditionalFormatting sqref="E16:AB16">
    <cfRule type="expression" dxfId="265" priority="54">
      <formula>AND($E$16="",OR($S$2="NEW ITEM",$S$2="FILE MAINTENANCE"))</formula>
    </cfRule>
  </conditionalFormatting>
  <conditionalFormatting sqref="B29:K29">
    <cfRule type="expression" dxfId="264" priority="50">
      <formula>AND(OR(NOT($O$52= ""), NOT($T$52= ""), NOT($Z$52= ""), NOT($AH$52= "")),B$29="")</formula>
    </cfRule>
    <cfRule type="expression" dxfId="263" priority="51">
      <formula>AND(NOT($F$52=""),NOT($K$52=""),$B$29="")</formula>
    </cfRule>
    <cfRule type="expression" dxfId="262" priority="52">
      <formula>AND($B$29="",$S$2="NEW ITEM")</formula>
    </cfRule>
  </conditionalFormatting>
  <conditionalFormatting sqref="B30:K30">
    <cfRule type="expression" dxfId="261" priority="47">
      <formula>AND(OR(NOT($O$52= ""), NOT($T$52= ""), NOT($Z$52= ""), NOT($AH$52= "")),B$30="")</formula>
    </cfRule>
    <cfRule type="expression" dxfId="260" priority="48">
      <formula>AND(NOT($F$52= ""),NOT($K$52=""),B$30="")</formula>
    </cfRule>
    <cfRule type="expression" dxfId="259" priority="49">
      <formula>AND($B$30="",$S$2="NEW ITEM")</formula>
    </cfRule>
  </conditionalFormatting>
  <conditionalFormatting sqref="B31:E31">
    <cfRule type="expression" dxfId="258" priority="45">
      <formula>AND(NOT($F$52= ""),$K$52="MIN SHIP QTY",$B$31="")</formula>
    </cfRule>
    <cfRule type="expression" dxfId="257" priority="46">
      <formula>AND($B$31="",$S$2="NEW ITEM")</formula>
    </cfRule>
  </conditionalFormatting>
  <conditionalFormatting sqref="L31:M31">
    <cfRule type="expression" dxfId="256" priority="43">
      <formula>AND(NOT($F$52= ""),OR($K$52="UPK",$K$52="UOM"),$L$31="")</formula>
    </cfRule>
    <cfRule type="expression" dxfId="255" priority="44">
      <formula>AND($L$31="",$S$2="NEW ITEM")</formula>
    </cfRule>
  </conditionalFormatting>
  <conditionalFormatting sqref="L28">
    <cfRule type="expression" dxfId="254" priority="41">
      <formula>AND(OR(NOT($F$52= ""),NOT($T$52= "")),OR($K$52="UPK",$K$52="NET CT WT", $K$52="UOM",$K$52="CASE UPC",$K$52="UNIT GTIN",$K$52="CASE GTIN",$K$52="ITEM HT",$K$52="ITEM WT",$K$52="ITEM DPT",$K$52="CASE HT",$K$52="CASE WT",$K$52="CASE DPT",$K$52="CS CUBE",$K$52="CS WT",$K$52="PLT TIE",$K$52="PLT TIER",NOT($T$52= "")),$L$28="")</formula>
    </cfRule>
    <cfRule type="expression" dxfId="253" priority="42">
      <formula>AND($L$28="",$S$2="NEW ITEM")</formula>
    </cfRule>
  </conditionalFormatting>
  <conditionalFormatting sqref="L29:M29">
    <cfRule type="expression" dxfId="252" priority="39">
      <formula>AND(NOT($F$52= ""),$K$52="UI",$L$29="")</formula>
    </cfRule>
    <cfRule type="expression" dxfId="251" priority="40">
      <formula>AND($L$29="",$S$2="NEW ITEM")</formula>
    </cfRule>
  </conditionalFormatting>
  <conditionalFormatting sqref="L30:M30">
    <cfRule type="expression" dxfId="250" priority="37">
      <formula>AND(NOT($F$52= ""),OR($K$52="UPK",$K$52="NET CT WT"),$L$30="")</formula>
    </cfRule>
    <cfRule type="expression" dxfId="249" priority="38">
      <formula>AND($L$30="",$S$2="NEW ITEM")</formula>
    </cfRule>
  </conditionalFormatting>
  <conditionalFormatting sqref="N28:R28">
    <cfRule type="expression" dxfId="248" priority="35">
      <formula>AND(OR(NOT($F$52= ""), NOT($T$52= "")),OR($K$52="UNIT GTIN",$K$52="CASE GTIN",$K$52="CASE UPC",$K$52="UPK",NOT($T$52= "")),$N$28="")</formula>
    </cfRule>
    <cfRule type="expression" dxfId="247" priority="36">
      <formula>AND($N$28="",$S$2="NEW ITEM")</formula>
    </cfRule>
  </conditionalFormatting>
  <conditionalFormatting sqref="N29">
    <cfRule type="expression" dxfId="246" priority="34">
      <formula>AND($N$29="",$S$2="NEW ITEM")</formula>
    </cfRule>
  </conditionalFormatting>
  <conditionalFormatting sqref="N30:R30">
    <cfRule type="expression" dxfId="245" priority="31">
      <formula>AND(OR(NOT($O$52= ""), NOT($T$52= ""), NOT($Z$52= ""), NOT($AH$52= "")),$N$30="")</formula>
    </cfRule>
    <cfRule type="expression" dxfId="244" priority="32">
      <formula>AND(NOT($F$52= ""),NOT($K$52=""),$N$30="")</formula>
    </cfRule>
    <cfRule type="expression" dxfId="243" priority="33">
      <formula>AND($N$30="",$S$2="NEW ITEM")</formula>
    </cfRule>
  </conditionalFormatting>
  <conditionalFormatting sqref="N31:R31">
    <cfRule type="expression" dxfId="242" priority="29">
      <formula>AND(OR(NOT($F$52= ""),NOT($T$52= "")),OR($K$52="CASE UPC",$K$52="UPK", NOT($T$52= "")),$N$31="")</formula>
    </cfRule>
    <cfRule type="expression" dxfId="241" priority="30">
      <formula>AND($N$31="",$S$2="NEW ITEM")</formula>
    </cfRule>
  </conditionalFormatting>
  <conditionalFormatting sqref="N29:R29">
    <cfRule type="expression" dxfId="240" priority="26">
      <formula>AND(NOT($F$52= ""),NOT($K$52=""),$N$29="")</formula>
    </cfRule>
    <cfRule type="expression" dxfId="239" priority="27">
      <formula>AND(OR(NOT($O$52= ""), NOT($T$52= ""), NOT($Z$52= ""), NOT($AH$52= "")),$L$29="")</formula>
    </cfRule>
    <cfRule type="expression" dxfId="238" priority="28">
      <formula>AND(NOT($F$52= ""),OR($K$52="CASE GTIN",$K$52="UNIT GTIN",$K$52="UPK"),$N$29="")</formula>
    </cfRule>
  </conditionalFormatting>
  <conditionalFormatting sqref="S28">
    <cfRule type="expression" dxfId="237" priority="25">
      <formula>AND($S$28="",$S$2="NEW ITEM",NOT(AND($L$28=1,$L$29="LB",$L$30=1,$L$31="LB")))</formula>
    </cfRule>
  </conditionalFormatting>
  <conditionalFormatting sqref="U28">
    <cfRule type="expression" dxfId="236" priority="24">
      <formula>AND($U$28="",$S$2="NEW ITEM")</formula>
    </cfRule>
  </conditionalFormatting>
  <conditionalFormatting sqref="W28:Y28">
    <cfRule type="expression" dxfId="235" priority="22">
      <formula>AND(NOT($F$52= ""),OR($K$52="CS CUBE",$K$52="UPK"),$W$28="")</formula>
    </cfRule>
    <cfRule type="expression" dxfId="234" priority="23">
      <formula>AND($W$28="",$S$2="NEW ITEM")</formula>
    </cfRule>
  </conditionalFormatting>
  <conditionalFormatting sqref="W29:Y29">
    <cfRule type="expression" dxfId="233" priority="20">
      <formula>AND(NOT($F$52= ""),OR($K$52="CS WT",$K$52="UPK"),$W$29="")</formula>
    </cfRule>
    <cfRule type="expression" dxfId="232" priority="21">
      <formula>AND($W$29="",$S$2="NEW ITEM")</formula>
    </cfRule>
  </conditionalFormatting>
  <conditionalFormatting sqref="W30:Y30">
    <cfRule type="expression" dxfId="231" priority="18">
      <formula>AND(NOT($F$52= ""),OR($K$52="PLT TIE",$K$52="UPK"),$W$30="")</formula>
    </cfRule>
    <cfRule type="expression" dxfId="230" priority="19">
      <formula>AND($W$30="",$S$2="NEW ITEM")</formula>
    </cfRule>
  </conditionalFormatting>
  <conditionalFormatting sqref="S29:T29">
    <cfRule type="expression" dxfId="229" priority="16">
      <formula>AND(NOT($F$52= ""),OR($K$52="ITEM WT",$K$52="UPK"),$S$29="")</formula>
    </cfRule>
    <cfRule type="expression" dxfId="228" priority="17">
      <formula>AND($S$29="",$S$2="NEW ITEM",NOT(AND($L$28=1,$L$29="LB",$L$30=1,$L$31="LB")))</formula>
    </cfRule>
  </conditionalFormatting>
  <conditionalFormatting sqref="S30:T30">
    <cfRule type="expression" dxfId="227" priority="14">
      <formula>AND(NOT($F$52= ""),OR($K$52="ITEM DPT",$K$52="UPK"),$S$30="")</formula>
    </cfRule>
    <cfRule type="expression" dxfId="226" priority="15">
      <formula>AND($S$30="",$S$2="NEW ITEM",NOT(AND($L$28=1,$L$29="LB",$L$30=1,$L$31="LB")))</formula>
    </cfRule>
  </conditionalFormatting>
  <conditionalFormatting sqref="U29:V29">
    <cfRule type="expression" dxfId="225" priority="12">
      <formula>AND(NOT($F$52= ""),OR($K$52="CASE WT",$K$52="UPK"),$U$29="")</formula>
    </cfRule>
    <cfRule type="expression" dxfId="224" priority="13">
      <formula>AND($U$29="",$S$2="NEW ITEM")</formula>
    </cfRule>
  </conditionalFormatting>
  <conditionalFormatting sqref="U30:V30">
    <cfRule type="expression" dxfId="223" priority="10">
      <formula>AND(NOT($F$52= ""),OR($K$52="CASE DPT",$K$52="UPK"),$U$30="")</formula>
    </cfRule>
    <cfRule type="expression" dxfId="222" priority="11">
      <formula>AND($U$30="",$S$2="NEW ITEM")</formula>
    </cfRule>
  </conditionalFormatting>
  <conditionalFormatting sqref="S28:T28">
    <cfRule type="expression" dxfId="221" priority="9">
      <formula>AND(NOT($F$52= ""),OR($K$52="ITEM HT",$K$52="UPK"),$S$28="")</formula>
    </cfRule>
  </conditionalFormatting>
  <conditionalFormatting sqref="U28:V28">
    <cfRule type="expression" dxfId="220" priority="8">
      <formula>AND(NOT($F$52= ""),OR($K$52="CASE HT",$K$52="UPK"),$U$28="")</formula>
    </cfRule>
  </conditionalFormatting>
  <conditionalFormatting sqref="AM67">
    <cfRule type="expression" dxfId="219" priority="7">
      <formula>$AM$67=""</formula>
    </cfRule>
  </conditionalFormatting>
  <conditionalFormatting sqref="AO67">
    <cfRule type="expression" dxfId="218" priority="6">
      <formula>$AO$67=""</formula>
    </cfRule>
  </conditionalFormatting>
  <conditionalFormatting sqref="B63:L65">
    <cfRule type="expression" dxfId="217" priority="5">
      <formula>$I$63=""</formula>
    </cfRule>
  </conditionalFormatting>
  <conditionalFormatting sqref="N36:R36">
    <cfRule type="expression" dxfId="216" priority="3">
      <formula>NOT($N$36="")</formula>
    </cfRule>
  </conditionalFormatting>
  <conditionalFormatting sqref="N42:R42">
    <cfRule type="expression" dxfId="215" priority="2">
      <formula>NOT($N$42="")</formula>
    </cfRule>
  </conditionalFormatting>
  <conditionalFormatting sqref="N48:R48">
    <cfRule type="expression" dxfId="214" priority="1">
      <formula>NOT($N$48="")</formula>
    </cfRule>
  </conditionalFormatting>
  <dataValidations xWindow="2321" yWindow="228" count="70">
    <dataValidation type="custom" allowBlank="1" showInputMessage="1" showErrorMessage="1" error="Uncheck the P-CODE box." prompt="Enter an X here if this is the item you wish to have added." sqref="AK41 AK47 AK35">
      <formula1>IF(AK36&gt;0,"",AK35)</formula1>
    </dataValidation>
    <dataValidation type="custom" allowBlank="1" showInputMessage="1" showErrorMessage="1" error="Uncheck the ADD box." prompt="Enter an X here if this is the item you wish to have phased out." sqref="AK36 AK42 AK30 AK48">
      <formula1>IF(AK29&gt;0,"",AK30)</formula1>
    </dataValidation>
    <dataValidation type="textLength" allowBlank="1" showInputMessage="1" showErrorMessage="1" error="Enter a a value between one and eight." prompt="Enter total number of pages included in presentation." sqref="AO67">
      <formula1>1</formula1>
      <formula2>8</formula2>
    </dataValidation>
    <dataValidation allowBlank="1" showInputMessage="1" showErrorMessage="1" prompt="Enter page number." sqref="AM67"/>
    <dataValidation type="textLength" errorStyle="warning" operator="lessThan" allowBlank="1" showInputMessage="1" showErrorMessage="1" error="For government use only." prompt="For government use only." sqref="AN30:AO31 AN42:AO43 AM28:AM31 AN36:AO37 AN48:AO49 AO4 AM34:AM37 AM46:AM49 AM40:AM43 AO6 AO8 AO10 AO12 AO14">
      <formula1>1</formula1>
    </dataValidation>
    <dataValidation type="textLength" allowBlank="1" showInputMessage="1" showErrorMessage="1" error="Enter four character DCG." promptTitle="DIBS Commodity Generic code" prompt="Enter four character DCG in this format: DCCG._x000a__x000a_For new items, leave this cell blank--the buyer will assign it." sqref="AG29 AG47 AG35 AG41">
      <formula1>1</formula1>
      <formula2>4</formula2>
    </dataValidation>
    <dataValidation type="textLength" operator="equal" allowBlank="1" showInputMessage="1" showErrorMessage="1" error="Enter two character Region Stock Listing code. " promptTitle="RSL" prompt="Enter two character Region Stock Listing code. _x000a__x000a_For new items, leave this cell blank--the buyer will assign it." sqref="AG28:AH28 AG40:AH40 AG34:AH34 AG46:AH46">
      <formula1>2</formula1>
    </dataValidation>
    <dataValidation allowBlank="1" showInputMessage="1" showErrorMessage="1" promptTitle="Planogram Number" prompt="Space saver for a planogram number._x000a__x000a_Business rules TBD." sqref="AF33 AG30 AG48 AG36 AG42"/>
    <dataValidation type="list" allowBlank="1" showInputMessage="1" showErrorMessage="1" error="Enter an X or leave blank." prompt="Enter an X here if the item has a Container Redemption Value in CA, CT, HI, MA, ME, MI, and/or NY._x000a__x000a_Use the CRV page, 40-15 CRV - CRV Only, to list the applicable CRVs." sqref="AK28 AK46 AK34 AK40">
      <formula1>X</formula1>
    </dataValidation>
    <dataValidation type="textLength" operator="lessThanOrEqual" allowBlank="1" showInputMessage="1" showErrorMessage="1" promptTitle="Nomenclature" prompt="Use up to 30 characters to enter product description." sqref="B36:K36 B48:K48 B30:K30 B42:K42">
      <formula1>30</formula1>
    </dataValidation>
    <dataValidation allowBlank="1" showInputMessage="1" showErrorMessage="1" promptTitle="MIN Ship QTY (by SKU)" prompt="Enter the absolute minimum number of shipping units that the distributor is willing to ship (e.g., 1 SH, 1 PLT, or 1 CS)._x000a__x000a_Enter &quot;NA&quot; for the contents of a shipper or pallet module." sqref="B33:E33 B49:E49 B37:E37 B31:E31 B43:E43"/>
    <dataValidation type="textLength" operator="lessThanOrEqual" allowBlank="1" showInputMessage="1" showErrorMessage="1" error="Use 15 characters or less." promptTitle="Brand" prompt="Use up to 15 characters to enter the brand description._x000a_List top selling line-price items in descending dollar sales ranking." sqref="B35:K35 B47:K47 B29:K29 B41:K41">
      <formula1>15</formula1>
    </dataValidation>
    <dataValidation type="list" operator="equal" allowBlank="1" showInputMessage="1" showErrorMessage="1" error="Make a selection from the drop down list." promptTitle="UOM" prompt="BU-  bunch_x000a_CT-  count_x000a_DZ-  dozen_x000a_EA -  each_x000a_FT-  feet_x000a_IN-  inch_x000a_LB-  pound_x000a_OZ-  ounce_x000a_PR-  pair_x000a_SF -  square foot_x000a_" sqref="L43:M43 L37 L49:M49 L31">
      <formula1>UNIT_OF_MEASURE</formula1>
    </dataValidation>
    <dataValidation type="decimal" operator="greaterThan" allowBlank="1" showInputMessage="1" showErrorMessage="1" error="Enter decimal greater than zero." promptTitle="Item Dimensions - Height" prompt="Enter in inches, rounding up to the nearest 0.05 of an inch. For example: for 2.94 inches, list 2.95._x000a__x000a_Convert millimeters to inches as follows: 1 mm = 0.03937 inches. Then use the rounding rule given above." sqref="S34 S46 S28 S40 S33:T33">
      <formula1>0</formula1>
    </dataValidation>
    <dataValidation type="decimal" operator="greaterThan" allowBlank="1" showInputMessage="1" showErrorMessage="1" error="Enter decimal greater than zero." promptTitle="Item Dimensions -Width" prompt="Enter in inches, rounding up to the nearest 0.05 of an inch. For example: for 2.94 inches, list 2.95._x000a__x000a_Convert millimeters to inches as follows: 1 mm = 0.03937 inches. Then use the rounding rule given above._x000a_" sqref="S35 S47 S29 S41">
      <formula1>0</formula1>
    </dataValidation>
    <dataValidation type="decimal" operator="greaterThan" allowBlank="1" showInputMessage="1" showErrorMessage="1" error="Enter decimal greater than zero." promptTitle="Case Dimensions - Width" prompt="Enter in inches, rounding up to the nearest 0.05 of an inch. For example: for 2.94 inches, list 2.95._x000a__x000a_Convert millimeters to inches as follows: 1 mm = 0.03937 inches. Then use the rounding rule given above." sqref="U35 U47 U29 U41">
      <formula1>0</formula1>
    </dataValidation>
    <dataValidation type="decimal" operator="greaterThan" allowBlank="1" showInputMessage="1" showErrorMessage="1" error="Enter decimal greater than zero." promptTitle="Case Dimensions - Height" prompt="Enter in inches, rounding up to the nearest 0.05 of an inch. For example: for 2.94 inches, list 2.95._x000a__x000a_Convert millimeters to inches as follows: 1 mm = 0.03937 inches. Then use the rounding rule given above." sqref="U34 U46 U28 U40">
      <formula1>0</formula1>
    </dataValidation>
    <dataValidation type="decimal" operator="greaterThan" allowBlank="1" showInputMessage="1" showErrorMessage="1" error="Enter decimal greater than zero." promptTitle="Case Dimensions - Depth" prompt="Enter in inches, rounding up to the nearest 0.05 of an inch. For example: for 2.94 inches, list 2.95._x000a__x000a_Convert millimeters to inches as follows: 1 mm = 0.03937 inches. Then use the rounding rule given above." sqref="U48:V48 U42:V42 U33:V33 U30:V30 U36:V36">
      <formula1>0</formula1>
    </dataValidation>
    <dataValidation type="decimal" operator="greaterThan" allowBlank="1" showInputMessage="1" showErrorMessage="1" error="Enter decimal greater than zero." promptTitle="Case Cube" prompt="For new items, enter the case cube, rounding to the nearest hundredth (e.g. 21.23, 3.56, etc.)." sqref="W28:Y28 W46:Y46 W34:Y34 W40:Y40">
      <formula1>0</formula1>
    </dataValidation>
    <dataValidation type="decimal" operator="greaterThan" allowBlank="1" showInputMessage="1" showErrorMessage="1" error="Enter decimal greater than zero." promptTitle="Case Weight" prompt="For new items, enter the case weight, rounding to at least the nearest thousandth (e.g. 21.234, 3.568, etc.)." sqref="W29 W47 W35 W41">
      <formula1>0</formula1>
    </dataValidation>
    <dataValidation type="whole" operator="greaterThan" allowBlank="1" showInputMessage="1" showErrorMessage="1" error="Enter whole number greater than zero." promptTitle="Pallet Tie" prompt="Enter the quantity of cases per pallet layer." sqref="W30 W48 W36 W42">
      <formula1>0</formula1>
    </dataValidation>
    <dataValidation type="whole" operator="greaterThanOrEqual" allowBlank="1" showInputMessage="1" showErrorMessage="1" error="Enter whole number greater than zero." promptTitle="Pallet Tier" prompt="Enter the quantity of layers per pallet." sqref="W33 W49 W37 W31 W43">
      <formula1>0</formula1>
    </dataValidation>
    <dataValidation type="list" allowBlank="1" showInputMessage="1" showErrorMessage="1" error="Make a selection from the drop down list." prompt="Specify attribute." sqref="K52">
      <formula1>ATTRIBUTE_CHANGE</formula1>
    </dataValidation>
    <dataValidation allowBlank="1" showInputMessage="1" showErrorMessage="1" prompt="Specify other type of file maintenance; use remarks block if more space is needed." sqref="AK52:AO52"/>
    <dataValidation type="list" allowBlank="1" showInputMessage="1" showErrorMessage="1" error="Make a selection from the drop down list." prompt="BG-bag         KT-kit _x000a_BO-bottle     JR- jar_x000a_BX-box          LB-pound_x000a_BW-bowl      PK-package_x000a_BU-bunch     PL-pallet_x000a_CN-can          TB-tube_x000a_CR- carton    TN-tin_x000a_CS- case        TR-tray_x000a_CU-cup         TU-tub_x000a_EA-each        SH-shipper_x000a_" sqref="L47:M47 L41:M41 L35:M35 L29:M29">
      <formula1>UNIT_OF_ISSUE</formula1>
    </dataValidation>
    <dataValidation type="textLength" operator="equal" allowBlank="1" showInputMessage="1" showErrorMessage="1" error="Make a selection from the drop down list." promptTitle="UOM" prompt="BU-  bunch_x000a_CT-  count_x000a_DZ-  dozen_x000a_EA -  each_x000a_FT-  feet_x000a_IN-  inch_x000a_LB-  pound_x000a_OZ-  ounce_x000a_PR-  pair_x000a_SF -  square foot_x000a_" sqref="L33:M33">
      <formula1>2</formula1>
    </dataValidation>
    <dataValidation type="textLength" allowBlank="1" showInputMessage="1" showErrorMessage="1" error="Enter 12 digit case UPC." promptTitle="Universal Product Code - Case" prompt="Enter 12 digit case UPC." sqref="N33:R33">
      <formula1>1</formula1>
      <formula2>12</formula2>
    </dataValidation>
    <dataValidation type="textLength" operator="lessThanOrEqual" allowBlank="1" showInputMessage="1" showErrorMessage="1" error="Enter 14 digit case GTIN." promptTitle="Global Trade Item Number - Case" prompt="Enter 14 digit case GTIN." sqref="N40:R40 N46:R46 N28:R28 N34:R34">
      <formula1>14</formula1>
    </dataValidation>
    <dataValidation allowBlank="1" showInputMessage="1" showErrorMessage="1" promptTitle="SH/PLT Contains" prompt="For shippers/pallet modules, enter the total quantity of saleable units contained within._x000a__x000a_For line item entries of shipper/pallet module content, enter the quantity of the line item(s) contained within._x000a__x000a_" sqref="F37:K37 F33:K33 F49:K49 F43:K43"/>
    <dataValidation type="textLength" operator="lessThanOrEqual" allowBlank="1" showInputMessage="1" showErrorMessage="1" error="Use 30 characters or less." sqref="P8:Q8 Q6">
      <formula1>30</formula1>
    </dataValidation>
    <dataValidation type="textLength" operator="lessThanOrEqual" allowBlank="1" showInputMessage="1" showErrorMessage="1" error="Use 32 characters or less." prompt="Enter manufacturer name in 32 characters or less." sqref="E10:P10">
      <formula1>32</formula1>
    </dataValidation>
    <dataValidation type="textLength" operator="equal" allowBlank="1" showInputMessage="1" showErrorMessage="1" error="Enter 13 character contract number." prompt="Enter 13 character contract number." sqref="G12 M12">
      <formula1>13</formula1>
    </dataValidation>
    <dataValidation type="textLength" errorStyle="warning" operator="lessThanOrEqual" allowBlank="1" showInputMessage="1" showErrorMessage="1" error="Depending on case usage etc., this field allows for about 72 characters to be displayed." promptTitle="Pricing Point of Contact" prompt="Enter name of pricing POC._x000a__x000a_Enter price type (e.g. EDI, Web Pricing)._x000a__x000a_Enter POC's contact info (i.e. phone and cell number, e-mail address). " sqref="E14:AB14">
      <formula1>72</formula1>
    </dataValidation>
    <dataValidation type="textLength" errorStyle="warning" operator="lessThanOrEqual" allowBlank="1" showInputMessage="1" showErrorMessage="1" error="Depending on case usage etc., this field allows for about 72 characters to be displayed." promptTitle="Sales Rep" prompt="Enter name of sales rep._x000a__x000a_Enter sales rep's contact info (i.e. phone and cell numbers, e-mail address)." sqref="E16:AB16">
      <formula1>72</formula1>
    </dataValidation>
    <dataValidation type="textLength" errorStyle="warning" operator="lessThanOrEqual" allowBlank="1" showInputMessage="1" showErrorMessage="1" error="Depending on case usage etc., this field allows for about 72 characters to be displayed." promptTitle="Global Data Synchronization POC" prompt="If the items being presented are GDS enabled, enter name of GDS POC, and the POC's contact info (i.e. phone and cell numbers, e-mail address)._x000a__x000a_If not, enter NA._x000a_" sqref="E18:AB18">
      <formula1>72</formula1>
    </dataValidation>
    <dataValidation operator="equal" allowBlank="1" showInputMessage="1" showErrorMessage="1" promptTitle="Product Lead Time" prompt="Communicate the number of days needed for the product to be ordered and available to ship to the commissaries(e.g., 30 days, 15 days, etc.)._x000a_" sqref="Y10:AB10"/>
    <dataValidation type="textLength" operator="equal" allowBlank="1" showInputMessage="1" showErrorMessage="1" error="Enter four character vendor number." promptTitle="Vendor Number" prompt="Enter four character vendor number. Ex: A123." sqref="Y12:AB12">
      <formula1>4</formula1>
    </dataValidation>
    <dataValidation type="textLength" allowBlank="1" showInputMessage="1" showErrorMessage="1" error="Use 30 characters or less." prompt="Enter broker name in 30 characters or less." sqref="E8:O8">
      <formula1>1</formula1>
      <formula2>32</formula2>
    </dataValidation>
    <dataValidation type="list" allowBlank="1" showInputMessage="1" showErrorMessage="1" promptTitle="PRICING STRATEGY" prompt="Select type of pricing strategy." sqref="AK18:AO18">
      <formula1>PRICING_STRATEGY</formula1>
    </dataValidation>
    <dataValidation type="list" allowBlank="1" showInputMessage="1" showErrorMessage="1" sqref="AN16:AO16">
      <formula1>YES_NO</formula1>
    </dataValidation>
    <dataValidation type="date" operator="greaterThanOrEqual" allowBlank="1" showInputMessage="1" showErrorMessage="1" promptTitle="National Roll Out Date" prompt="Enter ship date product will be available to all retailers nationwide. Use this format: DD-MMM-YY." sqref="Y6:AB6">
      <formula1>TODAY()</formula1>
    </dataValidation>
    <dataValidation type="custom" operator="equal" allowBlank="1" showInputMessage="1" showErrorMessage="1" error="Enter the 13 digit GLN, or N/A." promptTitle="Global Location Number" prompt="If you are presenting GDS enabled items, enter their 13 digit GLN._x000a__x000a_If not, enter N/A." sqref="E6:I6">
      <formula1>OR(LEN($E$6)=13, LEN($E$6)=3)</formula1>
    </dataValidation>
    <dataValidation type="date" operator="greaterThanOrEqual" allowBlank="1" showInputMessage="1" showErrorMessage="1" promptTitle="Distributor Availability Date" prompt="Enter date product will be available at the distributor. Use this format: DD-MMM-YY." sqref="Y8:AB8">
      <formula1>TODAY()</formula1>
    </dataValidation>
    <dataValidation type="textLength" operator="lessThanOrEqual" allowBlank="1" showInputMessage="1" showErrorMessage="1" error="Enter 14 digit unit GTIN." promptTitle="Global Trade Item Number - Unit" prompt="Enter 14 digit unit GTIN." sqref="N41:R41 N47:R47 N29:R29 N35:R35">
      <formula1>14</formula1>
    </dataValidation>
    <dataValidation type="decimal" operator="greaterThan" allowBlank="1" showInputMessage="1" showErrorMessage="1" error="Enter decimal greater than zero." promptTitle="Item Dimensions - Depth" prompt="Enter in inches, rounding up to the nearest 0.05 of an inch. For example: for 2.94 inches, list 2.95._x000a__x000a_Convert millimeters to inches as follows: 1 mm = 0.03937 inches. Then use the rounding rule given above." sqref="S42:T42 S30:T30 S48:T48 S36">
      <formula1>0</formula1>
    </dataValidation>
    <dataValidation type="list" allowBlank="1" showInputMessage="1" showErrorMessage="1" error="Select intent from drop down menu." promptTitle="INTENT" prompt="Select whether items are new adds or require file maintenance; for file maintenance select type from box below item entries._x000a__x000a_For promotions you must also submit a 40-16 for promotional display and/or 40-17 for case lot." sqref="S2:AC2">
      <formula1>INTENT</formula1>
    </dataValidation>
    <dataValidation type="list" allowBlank="1" showInputMessage="1" showErrorMessage="1" prompt="Select X here, if you are presenting your items for all of CONUS._x000a__x000a_Note any exceptions on the Remarks page." sqref="AE4:AF4">
      <formula1>"X"</formula1>
    </dataValidation>
    <dataValidation type="list" allowBlank="1" showInputMessage="1" showErrorMessage="1" prompt="Select X here, if you are presenting your items for Alaska._x000a__x000a_Note any exceptions on the Remarks page." sqref="AE6:AF6">
      <formula1>"X"</formula1>
    </dataValidation>
    <dataValidation type="list" allowBlank="1" showInputMessage="1" showErrorMessage="1" prompt="Select X here, if you are presenting your items for Hawaii._x000a__x000a_Note any exceptions on the Remarks page." sqref="AE8:AF8">
      <formula1>"X"</formula1>
    </dataValidation>
    <dataValidation type="list" allowBlank="1" showInputMessage="1" showErrorMessage="1" prompt="Select X here, if you are presenting your items for the Pacific Theater._x000a__x000a_Note any exceptions on the Remarks page." sqref="AE10:AF10">
      <formula1>"X"</formula1>
    </dataValidation>
    <dataValidation type="list" allowBlank="1" showInputMessage="1" showErrorMessage="1" prompt="Select X here, if you are presenting your items for Europe._x000a__x000a_Note any exceptions on the Remarks page." sqref="AE12:AF12 AF14">
      <formula1>"X"</formula1>
    </dataValidation>
    <dataValidation type="textLength" operator="equal" allowBlank="1" showInputMessage="1" showErrorMessage="1" error="Enter 13 digit NSN." promptTitle="National Stock Number" prompt="For government use only." sqref="B28:K28 B46:K46 B40:K40 B34:K34">
      <formula1>13</formula1>
    </dataValidation>
    <dataValidation type="list" allowBlank="1" showInputMessage="1" showErrorMessage="1" promptTitle="GUARANTEED SALE" prompt="Select whether or not items will be guaranteed sales." sqref="AK16">
      <formula1>YES_NO</formula1>
    </dataValidation>
    <dataValidation type="list" allowBlank="1" showInputMessage="1" showErrorMessage="1" prompt="Select X here, if you are presenting your items for the Carribean._x000a__x000a_Note any exceptions on the Remarks page." sqref="AE14">
      <formula1>"X"</formula1>
    </dataValidation>
    <dataValidation type="decimal" operator="greaterThan" allowBlank="1" showInputMessage="1" showErrorMessage="1" error="Enter decimal greater than zero." promptTitle="Average Non-promoted Retail Cost" prompt="Enter the average non-promoted price for the civilian market._x000a__x000a_Use the remarks block or the remarks continuation page, to communicate regional variation (i.e. East Coast vs. West Coast markets)." sqref="Z42:AB42 Z36:AB36 Z30:AB30 Z48:AB48">
      <formula1>0</formula1>
    </dataValidation>
    <dataValidation allowBlank="1" showInputMessage="1" showErrorMessage="1" promptTitle="SH/PLT Contains" prompt="For shippers/pallet modules, enter the total quantity of saleable units contained within._x000a__x000a_For shipper/pallet module content, enter the quantity of the individual line item contained within._x000a__x000a_Present only one sh/plt per 40-15._x000a__x000a_" sqref="F31:K31"/>
    <dataValidation type="decimal" operator="greaterThan" allowBlank="1" showInputMessage="1" showErrorMessage="1" error="Enter a decimal that is greater than zero." promptTitle="NET WT CT" prompt="List item weight (based on the unit of measure (UOM) listed). Round net weight to nearest hundredth, e.g. item weight 14.752 ounces = 14.75. Random weight items, list 1 if the UOM is a pound._x000a_If UOM is not OZ list quantity, e.g. 48 ct box razor blades=48_x000a_" sqref="L30:M30 L48:M48 L42:M42 L36:M36">
      <formula1>0</formula1>
    </dataValidation>
    <dataValidation type="whole" operator="greaterThan" allowBlank="1" showInputMessage="1" showErrorMessage="1" error="Use whole numbers." promptTitle="UPK" prompt="Enter the quantity of saleable units contained in a case._x000a__x000a_For sh/plt UPK is 1." sqref="L28:M28 L46:M46 L40:M40 L34:M34">
      <formula1>0</formula1>
    </dataValidation>
    <dataValidation type="textLength" allowBlank="1" showInputMessage="1" showErrorMessage="1" error="Enter 11 digit case UPC." promptTitle="Universal Product Code - Case" prompt="Enter 11 digit case UPC._x000a_(include lead digit, do not include check digit)" sqref="N31:R31 N49:R49 N43:R43 N37:R37">
      <formula1>1</formula1>
      <formula2>11</formula2>
    </dataValidation>
    <dataValidation allowBlank="1" showInputMessage="1" showErrorMessage="1" prompt="ENTER X IF FILE MAINTENANCE ATTRIBUTE CHANGE." sqref="F52"/>
    <dataValidation allowBlank="1" showInputMessage="1" showErrorMessage="1" prompt="ENTER X IF FILE MAINTENANCE PRICE CONCERN." sqref="O52"/>
    <dataValidation allowBlank="1" showInputMessage="1" showErrorMessage="1" prompt="ENTER X IF ITEM(S) NEEDS TO BE ALLOCATED." sqref="T52"/>
    <dataValidation allowBlank="1" showInputMessage="1" showErrorMessage="1" prompt="ENTER X IF CONTRACT IS MISSING." sqref="Z52"/>
    <dataValidation allowBlank="1" showInputMessage="1" showErrorMessage="1" prompt="ENTER X FOR OTHER FILE MAINTENANCE CONCERN." sqref="AH52"/>
    <dataValidation type="decimal" operator="greaterThan" allowBlank="1" showInputMessage="1" showErrorMessage="1" error="Enter decimal greater than zero." promptTitle="Average Promoted Retail Cost" prompt="Enter the average promoted price for the civilian market._x000a__x000a_Use the remarks block or the remarks continuation page, to communicate regional variation (i.e. East Coast vs. West Coast markets)." sqref="AC36:AF36 AC42:AF42 AC30:AF30 AC48:AF48">
      <formula1>0</formula1>
    </dataValidation>
    <dataValidation type="decimal" operator="greaterThan" allowBlank="1" showInputMessage="1" showErrorMessage="1" error="Enter decimal greater than zero." prompt="Enter regular price being offered to DeCA." sqref="Z40:AB40 Z34:AB34 Z28:AB28 Z46:AB46">
      <formula1>0</formula1>
    </dataValidation>
    <dataValidation type="decimal" operator="greaterThan" allowBlank="1" showInputMessage="1" showErrorMessage="1" error="Enter decimal greater than zero." prompt="Enter DeCA's promotional introductory cost (if being offered)._x000a__x000a_Use remarks block or remarks page to provide additional detail (e.g., date range, etc.)_x000a_" sqref="AC34:AF34 AC40:AF40 AC28:AF28 AC46:AF46">
      <formula1>0</formula1>
    </dataValidation>
    <dataValidation allowBlank="1" showInputMessage="1" showErrorMessage="1" prompt="For store specific presentations, enter the store's DODAAC(s) here._x000a_(For store specific contracts use DoDAAC pages)" sqref="E20:AO20"/>
    <dataValidation type="textLength" operator="lessThanOrEqual" allowBlank="1" showInputMessage="1" showErrorMessage="1" error="Enter 11 digit unit UPC." promptTitle="Universal Product Code - Unit" prompt="Enter 11 digit item UPC._x000a_(include lead digit , do not include check digit)" sqref="N48:R48 N30:R30 N36:R36 N42:R42">
      <formula1>11</formula1>
    </dataValidation>
    <dataValidation type="custom" allowBlank="1" showInputMessage="1" showErrorMessage="1" error="Uncheck the P-CODE box." prompt="Enter an X here if this is the item you wish to have added." sqref="AK29">
      <formula1>IF(AK30&gt;0,"",AK29)</formula1>
    </dataValidation>
  </dataValidations>
  <printOptions horizontalCentered="1" verticalCentered="1"/>
  <pageMargins left="0" right="0" top="0" bottom="0" header="0" footer="0"/>
  <pageSetup scale="97" orientation="landscape" r:id="rId1"/>
</worksheet>
</file>

<file path=xl/worksheets/sheet10.xml><?xml version="1.0" encoding="utf-8"?>
<worksheet xmlns="http://schemas.openxmlformats.org/spreadsheetml/2006/main" xmlns:r="http://schemas.openxmlformats.org/officeDocument/2006/relationships">
  <sheetPr>
    <pageSetUpPr fitToPage="1"/>
  </sheetPr>
  <dimension ref="A1:AO51"/>
  <sheetViews>
    <sheetView showGridLines="0" zoomScaleNormal="100" workbookViewId="0">
      <selection activeCell="R48" sqref="R48:AF48"/>
    </sheetView>
  </sheetViews>
  <sheetFormatPr defaultRowHeight="15.75"/>
  <cols>
    <col min="1" max="1" width="10.5703125" style="66" customWidth="1"/>
    <col min="2" max="2" width="3.7109375" style="66" customWidth="1"/>
    <col min="3" max="3" width="6.7109375" style="66" customWidth="1"/>
    <col min="4" max="4" width="7.28515625" style="69" customWidth="1"/>
    <col min="5" max="5" width="9.7109375" style="69" customWidth="1"/>
    <col min="6" max="6" width="9.7109375" style="64" customWidth="1"/>
    <col min="7" max="7" width="10.7109375" style="66" customWidth="1"/>
    <col min="8" max="9" width="5.7109375" style="66" customWidth="1"/>
    <col min="10" max="10" width="7.28515625" style="66" customWidth="1"/>
    <col min="11" max="11" width="3.7109375" style="66" customWidth="1"/>
    <col min="12" max="12" width="4.5703125" style="66" customWidth="1"/>
    <col min="13" max="13" width="11.85546875" style="66" customWidth="1"/>
    <col min="14" max="15" width="10.140625" style="66" customWidth="1"/>
    <col min="16" max="16" width="7.28515625" style="66" customWidth="1"/>
    <col min="17" max="17" width="10.7109375" style="66" customWidth="1"/>
    <col min="18" max="18" width="2.7109375" style="8" customWidth="1"/>
    <col min="19" max="19" width="4.7109375" style="8" customWidth="1"/>
    <col min="20" max="20" width="2.7109375" style="8" customWidth="1"/>
    <col min="21" max="21" width="14.7109375" style="8" customWidth="1"/>
    <col min="22" max="22" width="2.7109375" style="8" customWidth="1"/>
    <col min="23" max="23" width="7.7109375" style="8" customWidth="1"/>
    <col min="24" max="24" width="14.7109375" style="8" customWidth="1"/>
    <col min="25" max="25" width="3" style="8" bestFit="1" customWidth="1"/>
    <col min="26" max="26" width="7.7109375" style="8" customWidth="1"/>
    <col min="27" max="35" width="10.7109375" style="8" customWidth="1"/>
    <col min="36" max="36" width="3.7109375" style="8" customWidth="1"/>
    <col min="37" max="37" width="9.7109375" style="8" customWidth="1"/>
    <col min="38" max="40" width="9.140625" style="8"/>
    <col min="41" max="16384" width="9.140625" style="1"/>
  </cols>
  <sheetData>
    <row r="1" spans="1:41" ht="2.25" customHeight="1">
      <c r="A1" s="129"/>
      <c r="B1" s="129"/>
      <c r="C1" s="129"/>
      <c r="D1" s="67"/>
      <c r="E1" s="67"/>
      <c r="F1" s="62"/>
      <c r="G1" s="129"/>
      <c r="H1" s="129"/>
      <c r="I1" s="129"/>
      <c r="J1" s="129"/>
      <c r="K1" s="129"/>
      <c r="L1" s="129"/>
      <c r="M1" s="129"/>
      <c r="N1" s="129"/>
      <c r="O1" s="129"/>
      <c r="P1" s="129"/>
      <c r="Q1" s="129"/>
      <c r="R1" s="12"/>
      <c r="S1" s="12"/>
      <c r="T1" s="11"/>
      <c r="U1" s="40"/>
      <c r="V1" s="40"/>
      <c r="W1" s="40"/>
      <c r="X1" s="40"/>
      <c r="Y1" s="39"/>
      <c r="Z1" s="39"/>
      <c r="AA1" s="39"/>
      <c r="AB1" s="39"/>
      <c r="AC1" s="39"/>
      <c r="AD1" s="39"/>
      <c r="AE1" s="39"/>
      <c r="AF1" s="39"/>
      <c r="AG1" s="39"/>
      <c r="AH1" s="41"/>
    </row>
    <row r="2" spans="1:41" s="3" customFormat="1" ht="12" customHeight="1">
      <c r="A2" s="216" t="s">
        <v>7</v>
      </c>
      <c r="B2" s="216"/>
      <c r="C2" s="196" t="str">
        <f>IF('40-15 PRES - MANDATORY'!$E$8&gt;0,'40-15 PRES - MANDATORY'!$E$8,"")</f>
        <v>ABC</v>
      </c>
      <c r="D2" s="196"/>
      <c r="E2" s="196"/>
      <c r="F2" s="196"/>
      <c r="G2" s="196"/>
      <c r="H2" s="7"/>
      <c r="I2" s="138" t="s">
        <v>542</v>
      </c>
      <c r="J2" s="199"/>
      <c r="L2" s="7"/>
      <c r="M2" s="205" t="str">
        <f>IF(NOT('40-15 PRES - MANDATORY'!Y6=""),'40-15 PRES - MANDATORY'!Y6,"")</f>
        <v/>
      </c>
      <c r="N2" s="196"/>
      <c r="O2" s="196"/>
      <c r="P2" s="196"/>
      <c r="Q2" s="196"/>
      <c r="R2" s="196"/>
      <c r="S2" s="196"/>
      <c r="T2" s="42"/>
      <c r="U2" s="42"/>
      <c r="V2" s="42"/>
      <c r="W2" s="10"/>
      <c r="X2" s="10"/>
      <c r="Y2" s="10"/>
      <c r="Z2" s="10"/>
      <c r="AA2" s="10"/>
    </row>
    <row r="3" spans="1:41" s="3" customFormat="1" ht="2.25" customHeight="1">
      <c r="A3" s="37"/>
      <c r="B3" s="37"/>
      <c r="C3" s="37"/>
      <c r="D3" s="37"/>
      <c r="E3" s="37"/>
      <c r="F3" s="37"/>
      <c r="G3" s="81"/>
      <c r="H3" s="81"/>
      <c r="I3" s="81"/>
      <c r="J3" s="81"/>
      <c r="K3" s="81"/>
      <c r="L3" s="81"/>
      <c r="M3" s="81"/>
      <c r="N3" s="81"/>
      <c r="O3" s="81"/>
      <c r="P3" s="81"/>
      <c r="Q3" s="81"/>
      <c r="R3" s="196"/>
      <c r="S3" s="196"/>
      <c r="T3" s="196"/>
      <c r="U3" s="42"/>
      <c r="V3" s="42"/>
      <c r="W3" s="42"/>
      <c r="X3" s="42"/>
      <c r="Y3" s="14"/>
      <c r="Z3" s="14"/>
      <c r="AA3" s="14"/>
      <c r="AB3" s="14"/>
      <c r="AC3" s="14"/>
      <c r="AD3" s="14"/>
      <c r="AE3" s="14"/>
      <c r="AF3" s="14"/>
      <c r="AG3" s="14"/>
      <c r="AH3" s="14"/>
      <c r="AI3" s="14"/>
      <c r="AJ3" s="10"/>
      <c r="AK3" s="10"/>
      <c r="AL3" s="10"/>
      <c r="AM3" s="10"/>
      <c r="AN3" s="10"/>
    </row>
    <row r="4" spans="1:41" s="3" customFormat="1" ht="12" customHeight="1">
      <c r="A4" s="220" t="s">
        <v>8</v>
      </c>
      <c r="B4" s="199"/>
      <c r="C4" s="196" t="str">
        <f>IF('40-15 PRES - MANDATORY'!$E$10&gt;0,'40-15 PRES - MANDATORY'!$E$10,"")</f>
        <v>ABC FOODS</v>
      </c>
      <c r="D4" s="196"/>
      <c r="E4" s="196"/>
      <c r="F4" s="196"/>
      <c r="G4" s="207" t="s">
        <v>54</v>
      </c>
      <c r="H4" s="221" t="str">
        <f>IF(NOT('40-15 PRES - MANDATORY'!$Y$12=""),'40-15 PRES - MANDATORY'!$Y$12,"")</f>
        <v>A123</v>
      </c>
      <c r="I4" s="216" t="s">
        <v>9</v>
      </c>
      <c r="J4" s="216"/>
      <c r="K4" s="216"/>
      <c r="L4" s="204" t="s">
        <v>55</v>
      </c>
      <c r="M4" s="206" t="str">
        <f>IF('40-15 PRES - MANDATORY'!$G$12&gt;0,'40-15 PRES - MANDATORY'!$G$12,"")</f>
        <v>HDEC0102G1234</v>
      </c>
      <c r="N4" s="222" t="s">
        <v>53</v>
      </c>
      <c r="O4" s="196" t="str">
        <f>IF('40-15 PRES - MANDATORY'!$M$12&gt;0,'40-15 PRES - MANDATORY'!$M$12,"")</f>
        <v>HDEC0102G9876</v>
      </c>
      <c r="P4" s="196"/>
      <c r="Q4" s="221"/>
      <c r="R4" s="221"/>
      <c r="S4" s="221"/>
      <c r="T4" s="221"/>
      <c r="U4" s="219"/>
      <c r="V4" s="219"/>
      <c r="W4" s="14"/>
      <c r="X4" s="10"/>
      <c r="Y4" s="10"/>
      <c r="Z4" s="10"/>
      <c r="AA4" s="10"/>
      <c r="AB4" s="10"/>
    </row>
    <row r="5" spans="1:41" ht="4.5" customHeight="1">
      <c r="A5" s="223"/>
      <c r="B5" s="223"/>
      <c r="C5" s="223"/>
      <c r="D5" s="224"/>
      <c r="E5" s="224"/>
      <c r="F5" s="224"/>
      <c r="G5" s="224"/>
      <c r="H5" s="224"/>
      <c r="I5" s="224"/>
      <c r="J5" s="224"/>
      <c r="K5" s="224"/>
      <c r="L5" s="224"/>
      <c r="M5" s="224"/>
      <c r="N5" s="224"/>
      <c r="O5" s="224"/>
      <c r="P5" s="224"/>
      <c r="Q5" s="224"/>
      <c r="R5" s="224"/>
      <c r="S5" s="224"/>
      <c r="T5" s="224"/>
      <c r="U5" s="14"/>
      <c r="V5" s="14"/>
      <c r="W5" s="14"/>
      <c r="X5" s="14"/>
      <c r="Y5" s="14"/>
      <c r="Z5" s="14"/>
      <c r="AA5" s="14"/>
      <c r="AB5" s="14"/>
      <c r="AC5" s="14"/>
      <c r="AD5" s="14"/>
      <c r="AE5" s="14"/>
      <c r="AF5" s="14"/>
      <c r="AG5" s="14"/>
      <c r="AH5" s="14"/>
      <c r="AI5" s="14"/>
      <c r="AJ5" s="9"/>
    </row>
    <row r="6" spans="1:41" ht="4.5" customHeight="1">
      <c r="A6" s="71"/>
      <c r="B6" s="71"/>
      <c r="C6" s="71"/>
      <c r="D6" s="56"/>
      <c r="E6" s="56"/>
      <c r="F6" s="57"/>
      <c r="G6" s="58"/>
      <c r="H6" s="58"/>
      <c r="I6" s="58"/>
      <c r="J6" s="58"/>
      <c r="K6" s="58"/>
      <c r="L6" s="58"/>
      <c r="M6" s="58"/>
      <c r="N6" s="58"/>
      <c r="O6" s="58"/>
      <c r="P6" s="58"/>
      <c r="Q6" s="58"/>
      <c r="R6" s="4"/>
      <c r="S6" s="4"/>
      <c r="T6" s="4"/>
      <c r="AJ6" s="9"/>
    </row>
    <row r="7" spans="1:41" s="2" customFormat="1" ht="12.75">
      <c r="A7" s="654" t="s">
        <v>436</v>
      </c>
      <c r="B7" s="654"/>
      <c r="C7" s="654"/>
      <c r="D7" s="654"/>
      <c r="E7" s="654"/>
      <c r="F7" s="654"/>
      <c r="G7" s="654" t="s">
        <v>437</v>
      </c>
      <c r="H7" s="654"/>
      <c r="I7" s="654"/>
      <c r="J7" s="654"/>
      <c r="K7" s="654"/>
      <c r="L7" s="209"/>
      <c r="M7" s="209"/>
      <c r="N7" s="654" t="s">
        <v>438</v>
      </c>
      <c r="O7" s="654"/>
      <c r="P7" s="654"/>
      <c r="Q7" s="654"/>
      <c r="R7" s="119"/>
      <c r="S7" s="120"/>
      <c r="T7" s="13"/>
      <c r="U7" s="59"/>
      <c r="V7" s="72"/>
      <c r="W7" s="14"/>
      <c r="X7" s="59"/>
      <c r="Y7" s="72"/>
      <c r="Z7" s="14"/>
      <c r="AA7" s="14"/>
      <c r="AB7" s="14"/>
      <c r="AC7" s="14"/>
      <c r="AD7" s="14"/>
      <c r="AE7" s="14"/>
      <c r="AF7" s="14"/>
      <c r="AG7" s="14"/>
      <c r="AH7" s="14"/>
      <c r="AI7" s="14"/>
      <c r="AJ7" s="44"/>
      <c r="AK7" s="14"/>
      <c r="AL7" s="14"/>
      <c r="AM7" s="14"/>
      <c r="AN7" s="14"/>
    </row>
    <row r="8" spans="1:41" s="2" customFormat="1" ht="15" customHeight="1">
      <c r="A8" s="78" t="s">
        <v>65</v>
      </c>
      <c r="B8" s="210"/>
      <c r="C8" s="210"/>
      <c r="D8" s="76" t="s">
        <v>761</v>
      </c>
      <c r="E8" s="660" t="s">
        <v>66</v>
      </c>
      <c r="F8" s="660"/>
      <c r="G8" s="78" t="s">
        <v>65</v>
      </c>
      <c r="H8" s="78"/>
      <c r="I8" s="210"/>
      <c r="J8" s="76" t="s">
        <v>761</v>
      </c>
      <c r="K8" s="660" t="s">
        <v>66</v>
      </c>
      <c r="L8" s="660"/>
      <c r="M8" s="660"/>
      <c r="N8" s="78" t="s">
        <v>65</v>
      </c>
      <c r="O8" s="116"/>
      <c r="P8" s="76" t="s">
        <v>761</v>
      </c>
      <c r="Q8" s="78" t="s">
        <v>66</v>
      </c>
      <c r="R8" s="121"/>
      <c r="S8" s="122"/>
      <c r="T8" s="121"/>
      <c r="U8" s="60"/>
      <c r="V8" s="77"/>
      <c r="W8" s="60"/>
      <c r="X8" s="60"/>
      <c r="Y8" s="77"/>
      <c r="Z8" s="60"/>
      <c r="AA8" s="14"/>
      <c r="AB8" s="14"/>
      <c r="AC8" s="14"/>
      <c r="AD8" s="14"/>
      <c r="AE8" s="14"/>
      <c r="AF8" s="14"/>
      <c r="AG8" s="14"/>
      <c r="AH8" s="14"/>
      <c r="AI8" s="14"/>
      <c r="AJ8" s="44"/>
      <c r="AK8" s="14"/>
      <c r="AL8" s="14"/>
      <c r="AM8" s="14"/>
      <c r="AN8" s="14"/>
    </row>
    <row r="9" spans="1:41" s="2" customFormat="1" ht="7.5" customHeight="1">
      <c r="A9" s="73"/>
      <c r="B9" s="73"/>
      <c r="C9" s="73"/>
      <c r="D9" s="74"/>
      <c r="E9" s="74"/>
      <c r="F9" s="73"/>
      <c r="G9" s="73"/>
      <c r="H9" s="73"/>
      <c r="I9" s="73"/>
      <c r="J9" s="74"/>
      <c r="K9" s="73"/>
      <c r="L9" s="73"/>
      <c r="M9" s="73"/>
      <c r="N9" s="78"/>
      <c r="O9" s="116"/>
      <c r="P9" s="76"/>
      <c r="Q9" s="78"/>
      <c r="R9" s="121"/>
      <c r="S9" s="122"/>
      <c r="T9" s="121"/>
      <c r="U9" s="60"/>
      <c r="V9" s="77"/>
      <c r="W9" s="60"/>
      <c r="X9" s="60"/>
      <c r="Y9" s="77"/>
      <c r="Z9" s="60"/>
      <c r="AA9" s="14"/>
      <c r="AB9" s="14"/>
      <c r="AC9" s="14"/>
      <c r="AD9" s="14"/>
      <c r="AE9" s="14"/>
      <c r="AF9" s="14"/>
      <c r="AG9" s="14"/>
      <c r="AH9" s="14"/>
      <c r="AI9" s="14"/>
      <c r="AJ9" s="44"/>
      <c r="AK9" s="14"/>
      <c r="AL9" s="14"/>
      <c r="AM9" s="14"/>
      <c r="AN9" s="14"/>
    </row>
    <row r="10" spans="1:41" s="2" customFormat="1" ht="12.75" customHeight="1">
      <c r="A10" s="74" t="s">
        <v>266</v>
      </c>
      <c r="B10" s="74"/>
      <c r="C10" s="74"/>
      <c r="D10" s="415" t="s">
        <v>267</v>
      </c>
      <c r="E10" s="655"/>
      <c r="F10" s="655"/>
      <c r="G10" s="74" t="s">
        <v>330</v>
      </c>
      <c r="H10" s="74"/>
      <c r="I10" s="74"/>
      <c r="J10" s="415" t="s">
        <v>331</v>
      </c>
      <c r="K10" s="655"/>
      <c r="L10" s="655"/>
      <c r="M10" s="655"/>
      <c r="N10" s="74" t="s">
        <v>370</v>
      </c>
      <c r="O10" s="74"/>
      <c r="P10" s="415" t="s">
        <v>371</v>
      </c>
      <c r="Q10" s="655"/>
      <c r="R10" s="655"/>
      <c r="S10" s="655"/>
      <c r="T10" s="655"/>
      <c r="U10" s="61"/>
      <c r="V10" s="77"/>
      <c r="W10" s="77"/>
      <c r="X10" s="61"/>
      <c r="Y10" s="77"/>
      <c r="Z10" s="77"/>
      <c r="AA10" s="14"/>
      <c r="AB10" s="14"/>
      <c r="AC10" s="14"/>
      <c r="AD10" s="14"/>
      <c r="AE10" s="14"/>
      <c r="AF10" s="14"/>
      <c r="AG10" s="14"/>
      <c r="AH10" s="14"/>
      <c r="AI10" s="14"/>
      <c r="AJ10" s="14"/>
      <c r="AK10" s="14"/>
      <c r="AL10" s="14"/>
      <c r="AM10" s="14"/>
      <c r="AN10" s="44"/>
      <c r="AO10" s="14"/>
    </row>
    <row r="11" spans="1:41" s="2" customFormat="1" ht="12.75" customHeight="1">
      <c r="A11" s="74" t="s">
        <v>268</v>
      </c>
      <c r="B11" s="74"/>
      <c r="C11" s="74"/>
      <c r="D11" s="415" t="s">
        <v>269</v>
      </c>
      <c r="E11" s="655"/>
      <c r="F11" s="655"/>
      <c r="G11" s="74" t="s">
        <v>332</v>
      </c>
      <c r="H11" s="74"/>
      <c r="I11" s="74"/>
      <c r="J11" s="416" t="s">
        <v>333</v>
      </c>
      <c r="K11" s="655"/>
      <c r="L11" s="655"/>
      <c r="M11" s="655"/>
      <c r="N11" s="74" t="s">
        <v>372</v>
      </c>
      <c r="O11" s="74"/>
      <c r="P11" s="415" t="s">
        <v>373</v>
      </c>
      <c r="Q11" s="655"/>
      <c r="R11" s="655"/>
      <c r="S11" s="655"/>
      <c r="T11" s="655"/>
      <c r="U11" s="14"/>
      <c r="V11" s="14"/>
      <c r="W11" s="14"/>
      <c r="X11" s="14"/>
      <c r="Y11" s="14"/>
      <c r="Z11" s="14"/>
      <c r="AA11" s="14"/>
      <c r="AB11" s="14"/>
      <c r="AC11" s="14"/>
      <c r="AD11" s="14"/>
      <c r="AE11" s="14"/>
      <c r="AF11" s="14"/>
      <c r="AG11" s="14"/>
      <c r="AH11" s="14"/>
      <c r="AI11" s="14"/>
      <c r="AJ11" s="14"/>
      <c r="AK11" s="14"/>
      <c r="AL11" s="14"/>
      <c r="AM11" s="14"/>
      <c r="AN11" s="44"/>
      <c r="AO11" s="14"/>
    </row>
    <row r="12" spans="1:41" s="2" customFormat="1" ht="12.75" customHeight="1">
      <c r="A12" s="74" t="s">
        <v>270</v>
      </c>
      <c r="B12" s="74"/>
      <c r="C12" s="74"/>
      <c r="D12" s="415" t="s">
        <v>271</v>
      </c>
      <c r="E12" s="655"/>
      <c r="F12" s="655"/>
      <c r="G12" s="74" t="s">
        <v>334</v>
      </c>
      <c r="H12" s="74"/>
      <c r="I12" s="74"/>
      <c r="J12" s="416" t="s">
        <v>335</v>
      </c>
      <c r="K12" s="655"/>
      <c r="L12" s="655"/>
      <c r="M12" s="655"/>
      <c r="N12" s="74" t="s">
        <v>374</v>
      </c>
      <c r="O12" s="74"/>
      <c r="P12" s="415" t="s">
        <v>375</v>
      </c>
      <c r="Q12" s="655"/>
      <c r="R12" s="655"/>
      <c r="S12" s="655"/>
      <c r="T12" s="655"/>
      <c r="U12" s="14"/>
      <c r="V12" s="14"/>
      <c r="W12" s="14"/>
      <c r="X12" s="14"/>
      <c r="Y12" s="14"/>
      <c r="Z12" s="14"/>
      <c r="AA12" s="14"/>
      <c r="AB12" s="14"/>
      <c r="AC12" s="14"/>
      <c r="AD12" s="14"/>
      <c r="AE12" s="14"/>
      <c r="AF12" s="14"/>
      <c r="AG12" s="14"/>
      <c r="AH12" s="14"/>
      <c r="AI12" s="14"/>
      <c r="AJ12" s="14"/>
      <c r="AK12" s="14"/>
      <c r="AL12" s="14"/>
      <c r="AM12" s="14"/>
      <c r="AN12" s="44"/>
      <c r="AO12" s="14"/>
    </row>
    <row r="13" spans="1:41" s="2" customFormat="1" ht="12.75" customHeight="1">
      <c r="A13" s="74" t="s">
        <v>272</v>
      </c>
      <c r="B13" s="74"/>
      <c r="C13" s="74"/>
      <c r="D13" s="415" t="s">
        <v>273</v>
      </c>
      <c r="E13" s="655"/>
      <c r="F13" s="655"/>
      <c r="G13" s="74" t="s">
        <v>336</v>
      </c>
      <c r="H13" s="74"/>
      <c r="I13" s="74"/>
      <c r="J13" s="416" t="s">
        <v>337</v>
      </c>
      <c r="K13" s="655"/>
      <c r="L13" s="655"/>
      <c r="M13" s="655"/>
      <c r="N13" s="74" t="s">
        <v>376</v>
      </c>
      <c r="O13" s="74"/>
      <c r="P13" s="415" t="s">
        <v>377</v>
      </c>
      <c r="Q13" s="655"/>
      <c r="R13" s="655"/>
      <c r="S13" s="655"/>
      <c r="T13" s="655"/>
      <c r="U13" s="14"/>
      <c r="V13" s="14"/>
      <c r="W13" s="14"/>
      <c r="X13" s="14"/>
      <c r="Y13" s="14"/>
      <c r="Z13" s="14"/>
      <c r="AA13" s="14"/>
      <c r="AB13" s="14"/>
      <c r="AC13" s="14"/>
      <c r="AD13" s="14"/>
      <c r="AE13" s="14"/>
      <c r="AF13" s="14"/>
      <c r="AG13" s="14"/>
      <c r="AH13" s="14"/>
      <c r="AI13" s="14"/>
      <c r="AJ13" s="14"/>
      <c r="AK13" s="14"/>
      <c r="AL13" s="14"/>
      <c r="AM13" s="14"/>
      <c r="AN13" s="44"/>
      <c r="AO13" s="14"/>
    </row>
    <row r="14" spans="1:41" s="2" customFormat="1" ht="12.75" customHeight="1">
      <c r="A14" s="74" t="s">
        <v>274</v>
      </c>
      <c r="B14" s="74"/>
      <c r="C14" s="74"/>
      <c r="D14" s="415" t="s">
        <v>275</v>
      </c>
      <c r="E14" s="655"/>
      <c r="F14" s="655"/>
      <c r="G14" s="74" t="s">
        <v>338</v>
      </c>
      <c r="H14" s="74"/>
      <c r="I14" s="74"/>
      <c r="J14" s="416" t="s">
        <v>339</v>
      </c>
      <c r="K14" s="655"/>
      <c r="L14" s="655"/>
      <c r="M14" s="655"/>
      <c r="N14" s="74" t="s">
        <v>378</v>
      </c>
      <c r="O14" s="74"/>
      <c r="P14" s="415" t="s">
        <v>379</v>
      </c>
      <c r="Q14" s="655"/>
      <c r="R14" s="655"/>
      <c r="S14" s="655"/>
      <c r="T14" s="655"/>
      <c r="U14" s="14"/>
      <c r="V14" s="14"/>
      <c r="W14" s="14"/>
      <c r="X14" s="14"/>
      <c r="Y14" s="14"/>
      <c r="Z14" s="14"/>
      <c r="AA14" s="14"/>
      <c r="AB14" s="14"/>
      <c r="AC14" s="14"/>
      <c r="AD14" s="14"/>
      <c r="AE14" s="14"/>
      <c r="AF14" s="14"/>
      <c r="AG14" s="14"/>
      <c r="AH14" s="14"/>
      <c r="AI14" s="14"/>
      <c r="AJ14" s="14"/>
      <c r="AK14" s="14"/>
      <c r="AL14" s="14"/>
      <c r="AM14" s="14"/>
      <c r="AN14" s="44"/>
      <c r="AO14" s="14"/>
    </row>
    <row r="15" spans="1:41" s="2" customFormat="1" ht="12.75" customHeight="1">
      <c r="A15" s="74" t="s">
        <v>276</v>
      </c>
      <c r="B15" s="74"/>
      <c r="C15" s="74"/>
      <c r="D15" s="415" t="s">
        <v>277</v>
      </c>
      <c r="E15" s="655"/>
      <c r="F15" s="655"/>
      <c r="G15" s="74" t="s">
        <v>340</v>
      </c>
      <c r="H15" s="74"/>
      <c r="I15" s="74"/>
      <c r="J15" s="416" t="s">
        <v>341</v>
      </c>
      <c r="K15" s="655"/>
      <c r="L15" s="655"/>
      <c r="M15" s="655"/>
      <c r="N15" s="74" t="s">
        <v>380</v>
      </c>
      <c r="O15" s="74"/>
      <c r="P15" s="415" t="s">
        <v>381</v>
      </c>
      <c r="Q15" s="655"/>
      <c r="R15" s="655"/>
      <c r="S15" s="655"/>
      <c r="T15" s="655"/>
      <c r="U15" s="14"/>
      <c r="V15" s="14"/>
      <c r="W15" s="14"/>
      <c r="X15" s="14"/>
      <c r="Y15" s="14"/>
      <c r="Z15" s="14"/>
      <c r="AA15" s="14"/>
      <c r="AB15" s="14"/>
      <c r="AC15" s="14"/>
      <c r="AD15" s="14"/>
      <c r="AE15" s="14"/>
      <c r="AF15" s="14"/>
      <c r="AG15" s="14"/>
      <c r="AH15" s="14"/>
      <c r="AI15" s="14"/>
      <c r="AJ15" s="14"/>
      <c r="AK15" s="14"/>
      <c r="AL15" s="14"/>
      <c r="AM15" s="14"/>
      <c r="AN15" s="44"/>
      <c r="AO15" s="14"/>
    </row>
    <row r="16" spans="1:41" s="2" customFormat="1" ht="12.75" customHeight="1">
      <c r="A16" s="74" t="s">
        <v>278</v>
      </c>
      <c r="B16" s="74"/>
      <c r="C16" s="74"/>
      <c r="D16" s="415" t="s">
        <v>279</v>
      </c>
      <c r="E16" s="655"/>
      <c r="F16" s="655"/>
      <c r="G16" s="74" t="s">
        <v>342</v>
      </c>
      <c r="H16" s="74"/>
      <c r="I16" s="74"/>
      <c r="J16" s="416" t="s">
        <v>343</v>
      </c>
      <c r="K16" s="655"/>
      <c r="L16" s="655"/>
      <c r="M16" s="655"/>
      <c r="N16" s="74" t="s">
        <v>382</v>
      </c>
      <c r="O16" s="74"/>
      <c r="P16" s="415" t="s">
        <v>383</v>
      </c>
      <c r="Q16" s="655"/>
      <c r="R16" s="655"/>
      <c r="S16" s="655"/>
      <c r="T16" s="655"/>
      <c r="U16" s="14"/>
      <c r="V16" s="14"/>
      <c r="W16" s="14"/>
      <c r="X16" s="14"/>
      <c r="Y16" s="14"/>
      <c r="Z16" s="14"/>
      <c r="AA16" s="14"/>
      <c r="AB16" s="14"/>
      <c r="AC16" s="14"/>
      <c r="AD16" s="14"/>
      <c r="AE16" s="14"/>
      <c r="AF16" s="14"/>
      <c r="AG16" s="14"/>
      <c r="AH16" s="14"/>
      <c r="AI16" s="14"/>
      <c r="AJ16" s="14"/>
      <c r="AK16" s="14"/>
      <c r="AL16" s="14"/>
      <c r="AM16" s="14"/>
      <c r="AN16" s="44"/>
      <c r="AO16" s="14"/>
    </row>
    <row r="17" spans="1:41" s="2" customFormat="1" ht="12.75" customHeight="1">
      <c r="A17" s="74" t="s">
        <v>280</v>
      </c>
      <c r="B17" s="74"/>
      <c r="C17" s="74"/>
      <c r="D17" s="415" t="s">
        <v>281</v>
      </c>
      <c r="E17" s="655"/>
      <c r="F17" s="655"/>
      <c r="G17" s="74" t="s">
        <v>344</v>
      </c>
      <c r="H17" s="74"/>
      <c r="I17" s="74"/>
      <c r="J17" s="416" t="s">
        <v>345</v>
      </c>
      <c r="K17" s="655"/>
      <c r="L17" s="655"/>
      <c r="M17" s="655"/>
      <c r="N17" s="74" t="s">
        <v>384</v>
      </c>
      <c r="O17" s="74"/>
      <c r="P17" s="415" t="s">
        <v>385</v>
      </c>
      <c r="Q17" s="655"/>
      <c r="R17" s="655"/>
      <c r="S17" s="655"/>
      <c r="T17" s="655"/>
      <c r="U17" s="14"/>
      <c r="V17" s="14"/>
      <c r="W17" s="14"/>
      <c r="X17" s="14"/>
      <c r="Y17" s="14"/>
      <c r="Z17" s="14"/>
      <c r="AA17" s="14"/>
      <c r="AB17" s="14"/>
      <c r="AC17" s="14"/>
      <c r="AD17" s="14"/>
      <c r="AE17" s="14"/>
      <c r="AF17" s="14"/>
      <c r="AG17" s="14"/>
      <c r="AH17" s="14"/>
      <c r="AI17" s="14"/>
      <c r="AJ17" s="14"/>
      <c r="AK17" s="14"/>
      <c r="AL17" s="14"/>
      <c r="AM17" s="14"/>
      <c r="AN17" s="44"/>
      <c r="AO17" s="14"/>
    </row>
    <row r="18" spans="1:41" s="2" customFormat="1" ht="12.75" customHeight="1">
      <c r="A18" s="74" t="s">
        <v>282</v>
      </c>
      <c r="B18" s="74"/>
      <c r="C18" s="74"/>
      <c r="D18" s="415" t="s">
        <v>283</v>
      </c>
      <c r="E18" s="655"/>
      <c r="F18" s="655"/>
      <c r="G18" s="74" t="s">
        <v>346</v>
      </c>
      <c r="H18" s="74"/>
      <c r="I18" s="74"/>
      <c r="J18" s="416" t="s">
        <v>347</v>
      </c>
      <c r="K18" s="655"/>
      <c r="L18" s="655"/>
      <c r="M18" s="655"/>
      <c r="N18" s="74" t="s">
        <v>386</v>
      </c>
      <c r="O18" s="74"/>
      <c r="P18" s="415" t="s">
        <v>387</v>
      </c>
      <c r="Q18" s="655"/>
      <c r="R18" s="655"/>
      <c r="S18" s="655"/>
      <c r="T18" s="655"/>
      <c r="U18" s="14"/>
      <c r="V18" s="14"/>
      <c r="W18" s="14"/>
      <c r="X18" s="14"/>
      <c r="Y18" s="14"/>
      <c r="Z18" s="14"/>
      <c r="AA18" s="14"/>
      <c r="AB18" s="14"/>
      <c r="AC18" s="14"/>
      <c r="AD18" s="14"/>
      <c r="AE18" s="14"/>
      <c r="AF18" s="14"/>
      <c r="AG18" s="14"/>
      <c r="AH18" s="14"/>
      <c r="AI18" s="14"/>
      <c r="AJ18" s="14"/>
      <c r="AK18" s="14"/>
      <c r="AL18" s="14"/>
      <c r="AM18" s="14"/>
      <c r="AN18" s="44"/>
      <c r="AO18" s="14"/>
    </row>
    <row r="19" spans="1:41" s="2" customFormat="1" ht="12.75" customHeight="1">
      <c r="A19" s="74" t="s">
        <v>284</v>
      </c>
      <c r="B19" s="74"/>
      <c r="C19" s="74"/>
      <c r="D19" s="415" t="s">
        <v>285</v>
      </c>
      <c r="E19" s="655"/>
      <c r="F19" s="655"/>
      <c r="G19" s="74" t="s">
        <v>348</v>
      </c>
      <c r="H19" s="74"/>
      <c r="I19" s="74"/>
      <c r="J19" s="416" t="s">
        <v>349</v>
      </c>
      <c r="K19" s="655"/>
      <c r="L19" s="655"/>
      <c r="M19" s="655"/>
      <c r="N19" s="74" t="s">
        <v>388</v>
      </c>
      <c r="O19" s="74"/>
      <c r="P19" s="415" t="s">
        <v>389</v>
      </c>
      <c r="Q19" s="655"/>
      <c r="R19" s="655"/>
      <c r="S19" s="655"/>
      <c r="T19" s="655"/>
      <c r="U19" s="14"/>
      <c r="V19" s="14"/>
      <c r="W19" s="14"/>
      <c r="X19" s="14"/>
      <c r="Y19" s="14"/>
      <c r="Z19" s="14"/>
      <c r="AA19" s="14"/>
      <c r="AB19" s="14"/>
      <c r="AC19" s="14"/>
      <c r="AD19" s="14"/>
      <c r="AE19" s="14"/>
      <c r="AF19" s="14"/>
      <c r="AG19" s="14"/>
      <c r="AH19" s="14"/>
      <c r="AI19" s="14"/>
      <c r="AJ19" s="14"/>
      <c r="AK19" s="14"/>
      <c r="AL19" s="14"/>
      <c r="AM19" s="14"/>
      <c r="AN19" s="44"/>
      <c r="AO19" s="14"/>
    </row>
    <row r="20" spans="1:41" s="2" customFormat="1" ht="12.75" customHeight="1">
      <c r="A20" s="74" t="s">
        <v>286</v>
      </c>
      <c r="B20" s="74"/>
      <c r="C20" s="74"/>
      <c r="D20" s="415" t="s">
        <v>287</v>
      </c>
      <c r="E20" s="655"/>
      <c r="F20" s="655"/>
      <c r="G20" s="74" t="s">
        <v>350</v>
      </c>
      <c r="H20" s="74"/>
      <c r="I20" s="74"/>
      <c r="J20" s="416" t="s">
        <v>351</v>
      </c>
      <c r="K20" s="655"/>
      <c r="L20" s="655"/>
      <c r="M20" s="655"/>
      <c r="N20" s="74" t="s">
        <v>390</v>
      </c>
      <c r="O20" s="74"/>
      <c r="P20" s="415" t="s">
        <v>391</v>
      </c>
      <c r="Q20" s="655"/>
      <c r="R20" s="655"/>
      <c r="S20" s="655"/>
      <c r="T20" s="655"/>
      <c r="U20" s="14"/>
      <c r="V20" s="14"/>
      <c r="W20" s="14"/>
      <c r="X20" s="14"/>
      <c r="Y20" s="14"/>
      <c r="Z20" s="14"/>
      <c r="AA20" s="14"/>
      <c r="AB20" s="14"/>
      <c r="AC20" s="14"/>
      <c r="AD20" s="14"/>
      <c r="AE20" s="14"/>
      <c r="AF20" s="14"/>
      <c r="AG20" s="14"/>
      <c r="AH20" s="14"/>
      <c r="AI20" s="14"/>
      <c r="AJ20" s="14"/>
      <c r="AK20" s="14"/>
      <c r="AL20" s="14"/>
      <c r="AM20" s="14"/>
      <c r="AN20" s="44"/>
      <c r="AO20" s="14"/>
    </row>
    <row r="21" spans="1:41" s="2" customFormat="1" ht="12.75" customHeight="1">
      <c r="A21" s="74" t="s">
        <v>288</v>
      </c>
      <c r="B21" s="74"/>
      <c r="C21" s="74"/>
      <c r="D21" s="415" t="s">
        <v>289</v>
      </c>
      <c r="E21" s="655"/>
      <c r="F21" s="655"/>
      <c r="G21" s="74" t="s">
        <v>352</v>
      </c>
      <c r="H21" s="74"/>
      <c r="I21" s="74"/>
      <c r="J21" s="416" t="s">
        <v>353</v>
      </c>
      <c r="K21" s="655"/>
      <c r="L21" s="655"/>
      <c r="M21" s="655"/>
      <c r="N21" s="74" t="s">
        <v>392</v>
      </c>
      <c r="O21" s="74"/>
      <c r="P21" s="415" t="s">
        <v>393</v>
      </c>
      <c r="Q21" s="655"/>
      <c r="R21" s="655"/>
      <c r="S21" s="655"/>
      <c r="T21" s="655"/>
      <c r="U21" s="14"/>
      <c r="V21" s="14"/>
      <c r="W21" s="14"/>
      <c r="X21" s="14"/>
      <c r="Y21" s="14"/>
      <c r="Z21" s="14"/>
      <c r="AA21" s="14"/>
      <c r="AB21" s="14"/>
      <c r="AC21" s="14"/>
      <c r="AD21" s="14"/>
      <c r="AE21" s="14"/>
      <c r="AF21" s="14"/>
      <c r="AG21" s="14"/>
      <c r="AH21" s="14"/>
      <c r="AI21" s="14"/>
      <c r="AJ21" s="14"/>
      <c r="AK21" s="14"/>
      <c r="AL21" s="14"/>
      <c r="AM21" s="14"/>
      <c r="AN21" s="44"/>
      <c r="AO21" s="14"/>
    </row>
    <row r="22" spans="1:41" s="2" customFormat="1" ht="12.75" customHeight="1">
      <c r="A22" s="74" t="s">
        <v>290</v>
      </c>
      <c r="B22" s="74"/>
      <c r="C22" s="74"/>
      <c r="D22" s="415" t="s">
        <v>291</v>
      </c>
      <c r="E22" s="655"/>
      <c r="F22" s="655"/>
      <c r="G22" s="74" t="s">
        <v>354</v>
      </c>
      <c r="H22" s="74"/>
      <c r="I22" s="74"/>
      <c r="J22" s="416" t="s">
        <v>355</v>
      </c>
      <c r="K22" s="655"/>
      <c r="L22" s="655"/>
      <c r="M22" s="655"/>
      <c r="N22" s="74" t="s">
        <v>394</v>
      </c>
      <c r="O22" s="74"/>
      <c r="P22" s="415" t="s">
        <v>395</v>
      </c>
      <c r="Q22" s="655"/>
      <c r="R22" s="655"/>
      <c r="S22" s="655"/>
      <c r="T22" s="655"/>
      <c r="U22" s="14"/>
      <c r="V22" s="14"/>
      <c r="W22" s="14"/>
      <c r="X22" s="14"/>
      <c r="Y22" s="14"/>
      <c r="Z22" s="14"/>
      <c r="AA22" s="14"/>
      <c r="AB22" s="14"/>
      <c r="AC22" s="14"/>
      <c r="AD22" s="14"/>
      <c r="AE22" s="14"/>
      <c r="AF22" s="14"/>
      <c r="AG22" s="14"/>
      <c r="AH22" s="14"/>
      <c r="AI22" s="14"/>
      <c r="AJ22" s="14"/>
      <c r="AK22" s="14"/>
      <c r="AL22" s="14"/>
      <c r="AM22" s="14"/>
      <c r="AN22" s="44"/>
      <c r="AO22" s="14"/>
    </row>
    <row r="23" spans="1:41" s="2" customFormat="1" ht="12.75" customHeight="1">
      <c r="A23" s="74" t="s">
        <v>292</v>
      </c>
      <c r="B23" s="74"/>
      <c r="C23" s="74"/>
      <c r="D23" s="415" t="s">
        <v>293</v>
      </c>
      <c r="E23" s="655"/>
      <c r="F23" s="655"/>
      <c r="G23" s="74" t="s">
        <v>356</v>
      </c>
      <c r="H23" s="74"/>
      <c r="I23" s="74"/>
      <c r="J23" s="416" t="s">
        <v>357</v>
      </c>
      <c r="K23" s="655"/>
      <c r="L23" s="655"/>
      <c r="M23" s="655"/>
      <c r="N23" s="74" t="s">
        <v>396</v>
      </c>
      <c r="O23" s="74"/>
      <c r="P23" s="415" t="s">
        <v>397</v>
      </c>
      <c r="Q23" s="655"/>
      <c r="R23" s="655"/>
      <c r="S23" s="655"/>
      <c r="T23" s="655"/>
      <c r="U23" s="14"/>
      <c r="V23" s="14"/>
      <c r="W23" s="14"/>
      <c r="X23" s="14"/>
      <c r="Y23" s="14"/>
      <c r="Z23" s="14"/>
      <c r="AA23" s="14"/>
      <c r="AB23" s="14"/>
      <c r="AC23" s="14"/>
      <c r="AD23" s="14"/>
      <c r="AE23" s="14"/>
      <c r="AF23" s="14"/>
      <c r="AG23" s="14"/>
      <c r="AH23" s="14"/>
      <c r="AI23" s="14"/>
      <c r="AJ23" s="14"/>
      <c r="AK23" s="14"/>
      <c r="AL23" s="14"/>
      <c r="AM23" s="14"/>
      <c r="AN23" s="44"/>
      <c r="AO23" s="14"/>
    </row>
    <row r="24" spans="1:41" s="2" customFormat="1" ht="12.75" customHeight="1">
      <c r="A24" s="74" t="s">
        <v>294</v>
      </c>
      <c r="B24" s="74"/>
      <c r="C24" s="74"/>
      <c r="D24" s="415" t="s">
        <v>295</v>
      </c>
      <c r="E24" s="655"/>
      <c r="F24" s="655"/>
      <c r="G24" s="74" t="s">
        <v>358</v>
      </c>
      <c r="H24" s="74"/>
      <c r="I24" s="74"/>
      <c r="J24" s="416" t="s">
        <v>359</v>
      </c>
      <c r="K24" s="655"/>
      <c r="L24" s="655"/>
      <c r="M24" s="655"/>
      <c r="N24" s="74" t="s">
        <v>398</v>
      </c>
      <c r="O24" s="74"/>
      <c r="P24" s="415" t="s">
        <v>399</v>
      </c>
      <c r="Q24" s="655"/>
      <c r="R24" s="655"/>
      <c r="S24" s="655"/>
      <c r="T24" s="655"/>
      <c r="U24" s="14"/>
      <c r="V24" s="14"/>
      <c r="W24" s="14"/>
      <c r="X24" s="14"/>
      <c r="Y24" s="14"/>
      <c r="Z24" s="14"/>
      <c r="AA24" s="14"/>
      <c r="AB24" s="14"/>
      <c r="AC24" s="14"/>
      <c r="AD24" s="14"/>
      <c r="AE24" s="14"/>
      <c r="AF24" s="14"/>
      <c r="AG24" s="14"/>
      <c r="AH24" s="14"/>
      <c r="AI24" s="14"/>
      <c r="AJ24" s="14"/>
      <c r="AK24" s="14"/>
      <c r="AL24" s="14"/>
      <c r="AM24" s="14"/>
      <c r="AN24" s="44"/>
      <c r="AO24" s="14"/>
    </row>
    <row r="25" spans="1:41" s="2" customFormat="1" ht="12.75" customHeight="1">
      <c r="A25" s="74" t="s">
        <v>296</v>
      </c>
      <c r="B25" s="74"/>
      <c r="C25" s="74"/>
      <c r="D25" s="415" t="s">
        <v>297</v>
      </c>
      <c r="E25" s="655"/>
      <c r="F25" s="655"/>
      <c r="G25" s="74" t="s">
        <v>360</v>
      </c>
      <c r="H25" s="74"/>
      <c r="I25" s="74"/>
      <c r="J25" s="416" t="s">
        <v>361</v>
      </c>
      <c r="K25" s="655"/>
      <c r="L25" s="655"/>
      <c r="M25" s="655"/>
      <c r="N25" s="74" t="s">
        <v>400</v>
      </c>
      <c r="O25" s="74"/>
      <c r="P25" s="415" t="s">
        <v>401</v>
      </c>
      <c r="Q25" s="655"/>
      <c r="R25" s="655"/>
      <c r="S25" s="655"/>
      <c r="T25" s="655"/>
      <c r="U25" s="14"/>
      <c r="V25" s="14"/>
      <c r="W25" s="14"/>
      <c r="X25" s="14"/>
      <c r="Y25" s="14"/>
      <c r="Z25" s="14"/>
      <c r="AA25" s="14"/>
      <c r="AB25" s="14"/>
      <c r="AC25" s="14"/>
      <c r="AD25" s="14"/>
      <c r="AE25" s="14"/>
      <c r="AF25" s="14"/>
      <c r="AG25" s="14"/>
      <c r="AH25" s="14"/>
      <c r="AI25" s="14"/>
      <c r="AJ25" s="14"/>
      <c r="AK25" s="14"/>
      <c r="AL25" s="14"/>
      <c r="AM25" s="14"/>
      <c r="AN25" s="44"/>
      <c r="AO25" s="14"/>
    </row>
    <row r="26" spans="1:41" s="2" customFormat="1" ht="12.75" customHeight="1">
      <c r="A26" s="74" t="s">
        <v>298</v>
      </c>
      <c r="B26" s="74"/>
      <c r="C26" s="74"/>
      <c r="D26" s="415" t="s">
        <v>299</v>
      </c>
      <c r="E26" s="655"/>
      <c r="F26" s="655"/>
      <c r="G26" s="74" t="s">
        <v>362</v>
      </c>
      <c r="H26" s="74"/>
      <c r="I26" s="74"/>
      <c r="J26" s="417" t="s">
        <v>363</v>
      </c>
      <c r="K26" s="655"/>
      <c r="L26" s="655"/>
      <c r="M26" s="655"/>
      <c r="N26" s="74" t="s">
        <v>402</v>
      </c>
      <c r="O26" s="74"/>
      <c r="P26" s="415" t="s">
        <v>403</v>
      </c>
      <c r="Q26" s="655"/>
      <c r="R26" s="655"/>
      <c r="S26" s="655"/>
      <c r="T26" s="655"/>
      <c r="U26" s="14"/>
      <c r="V26" s="14"/>
      <c r="W26" s="14"/>
      <c r="X26" s="14"/>
      <c r="Y26" s="14"/>
      <c r="Z26" s="14"/>
      <c r="AA26" s="14"/>
      <c r="AB26" s="14"/>
      <c r="AC26" s="14"/>
      <c r="AD26" s="14"/>
      <c r="AE26" s="14"/>
      <c r="AF26" s="14"/>
      <c r="AG26" s="14"/>
      <c r="AH26" s="14"/>
      <c r="AI26" s="14"/>
      <c r="AJ26" s="14"/>
      <c r="AK26" s="14"/>
      <c r="AL26" s="14"/>
      <c r="AM26" s="14"/>
      <c r="AN26" s="44"/>
      <c r="AO26" s="14"/>
    </row>
    <row r="27" spans="1:41" s="2" customFormat="1" ht="12.75" customHeight="1">
      <c r="A27" s="74" t="s">
        <v>300</v>
      </c>
      <c r="B27" s="74"/>
      <c r="C27" s="74"/>
      <c r="D27" s="415" t="s">
        <v>301</v>
      </c>
      <c r="E27" s="655"/>
      <c r="F27" s="655"/>
      <c r="G27" s="74" t="s">
        <v>364</v>
      </c>
      <c r="H27" s="74"/>
      <c r="I27" s="74"/>
      <c r="J27" s="417" t="s">
        <v>365</v>
      </c>
      <c r="K27" s="655"/>
      <c r="L27" s="655"/>
      <c r="M27" s="655"/>
      <c r="N27" s="74" t="s">
        <v>404</v>
      </c>
      <c r="O27" s="74"/>
      <c r="P27" s="415" t="s">
        <v>405</v>
      </c>
      <c r="Q27" s="655"/>
      <c r="R27" s="655"/>
      <c r="S27" s="655"/>
      <c r="T27" s="655"/>
      <c r="U27" s="14"/>
      <c r="V27" s="14"/>
      <c r="W27" s="14"/>
      <c r="X27" s="14"/>
      <c r="Y27" s="14"/>
      <c r="Z27" s="14"/>
      <c r="AA27" s="14"/>
      <c r="AB27" s="14"/>
      <c r="AC27" s="14"/>
      <c r="AD27" s="14"/>
      <c r="AE27" s="14"/>
      <c r="AF27" s="14"/>
      <c r="AG27" s="14"/>
      <c r="AH27" s="14"/>
      <c r="AI27" s="14"/>
      <c r="AJ27" s="14"/>
      <c r="AK27" s="14"/>
      <c r="AL27" s="14"/>
      <c r="AM27" s="14"/>
      <c r="AN27" s="44"/>
      <c r="AO27" s="14"/>
    </row>
    <row r="28" spans="1:41" s="2" customFormat="1" ht="12.75" customHeight="1">
      <c r="A28" s="74" t="s">
        <v>302</v>
      </c>
      <c r="B28" s="74"/>
      <c r="C28" s="74"/>
      <c r="D28" s="415" t="s">
        <v>303</v>
      </c>
      <c r="E28" s="655"/>
      <c r="F28" s="655"/>
      <c r="G28" s="74" t="s">
        <v>366</v>
      </c>
      <c r="H28" s="74"/>
      <c r="I28" s="74"/>
      <c r="J28" s="417" t="s">
        <v>367</v>
      </c>
      <c r="K28" s="655"/>
      <c r="L28" s="655"/>
      <c r="M28" s="655"/>
      <c r="N28" s="74" t="s">
        <v>406</v>
      </c>
      <c r="O28" s="74"/>
      <c r="P28" s="415" t="s">
        <v>407</v>
      </c>
      <c r="Q28" s="655"/>
      <c r="R28" s="655"/>
      <c r="S28" s="655"/>
      <c r="T28" s="655"/>
      <c r="U28" s="14"/>
      <c r="V28" s="14"/>
      <c r="W28" s="14"/>
      <c r="X28" s="14"/>
      <c r="Y28" s="14"/>
      <c r="Z28" s="14"/>
      <c r="AA28" s="14"/>
      <c r="AB28" s="14"/>
      <c r="AC28" s="14"/>
      <c r="AD28" s="14"/>
      <c r="AE28" s="14"/>
      <c r="AF28" s="14"/>
      <c r="AG28" s="14"/>
      <c r="AH28" s="14"/>
      <c r="AI28" s="14"/>
      <c r="AJ28" s="14"/>
      <c r="AK28" s="14"/>
      <c r="AL28" s="14"/>
      <c r="AM28" s="14"/>
      <c r="AN28" s="44"/>
      <c r="AO28" s="14"/>
    </row>
    <row r="29" spans="1:41" s="2" customFormat="1" ht="12.75" customHeight="1">
      <c r="A29" s="74" t="s">
        <v>304</v>
      </c>
      <c r="B29" s="74"/>
      <c r="C29" s="74"/>
      <c r="D29" s="415" t="s">
        <v>305</v>
      </c>
      <c r="E29" s="655"/>
      <c r="F29" s="655"/>
      <c r="G29" s="74" t="s">
        <v>368</v>
      </c>
      <c r="H29" s="74"/>
      <c r="I29" s="74"/>
      <c r="J29" s="417" t="s">
        <v>369</v>
      </c>
      <c r="K29" s="655"/>
      <c r="L29" s="655"/>
      <c r="M29" s="655"/>
      <c r="N29" s="74" t="s">
        <v>408</v>
      </c>
      <c r="O29" s="74"/>
      <c r="P29" s="415" t="s">
        <v>409</v>
      </c>
      <c r="Q29" s="655"/>
      <c r="R29" s="655"/>
      <c r="S29" s="655"/>
      <c r="T29" s="655"/>
      <c r="U29" s="14"/>
      <c r="V29" s="14"/>
      <c r="W29" s="14"/>
      <c r="X29" s="14"/>
      <c r="Y29" s="14"/>
      <c r="Z29" s="14"/>
      <c r="AA29" s="14"/>
      <c r="AB29" s="14"/>
      <c r="AC29" s="14"/>
      <c r="AD29" s="14"/>
      <c r="AE29" s="14"/>
      <c r="AF29" s="14"/>
      <c r="AG29" s="14"/>
      <c r="AH29" s="14"/>
      <c r="AI29" s="14"/>
      <c r="AJ29" s="14"/>
      <c r="AK29" s="14"/>
      <c r="AL29" s="14"/>
      <c r="AM29" s="14"/>
      <c r="AN29" s="44"/>
      <c r="AO29" s="14"/>
    </row>
    <row r="30" spans="1:41" s="2" customFormat="1" ht="12.75" customHeight="1">
      <c r="A30" s="74" t="s">
        <v>306</v>
      </c>
      <c r="B30" s="74"/>
      <c r="C30" s="74"/>
      <c r="D30" s="415" t="s">
        <v>307</v>
      </c>
      <c r="E30" s="655"/>
      <c r="F30" s="655"/>
      <c r="G30" s="74"/>
      <c r="H30" s="74"/>
      <c r="I30" s="74"/>
      <c r="J30" s="79"/>
      <c r="K30" s="79"/>
      <c r="L30" s="79"/>
      <c r="M30" s="79"/>
      <c r="N30" s="74" t="s">
        <v>410</v>
      </c>
      <c r="O30" s="74"/>
      <c r="P30" s="415" t="s">
        <v>411</v>
      </c>
      <c r="Q30" s="655"/>
      <c r="R30" s="655"/>
      <c r="S30" s="655"/>
      <c r="T30" s="655"/>
      <c r="U30" s="14"/>
      <c r="V30" s="14"/>
      <c r="W30" s="14"/>
      <c r="X30" s="14"/>
      <c r="Y30" s="14"/>
      <c r="Z30" s="14"/>
      <c r="AA30" s="14"/>
      <c r="AB30" s="14"/>
      <c r="AC30" s="14"/>
      <c r="AD30" s="14"/>
      <c r="AE30" s="14"/>
      <c r="AF30" s="14"/>
      <c r="AG30" s="14"/>
      <c r="AH30" s="14"/>
      <c r="AI30" s="14"/>
      <c r="AJ30" s="14"/>
      <c r="AK30" s="14"/>
      <c r="AL30" s="14"/>
      <c r="AM30" s="14"/>
      <c r="AN30" s="44"/>
      <c r="AO30" s="14"/>
    </row>
    <row r="31" spans="1:41" s="2" customFormat="1" ht="12.75" customHeight="1">
      <c r="A31" s="74" t="s">
        <v>308</v>
      </c>
      <c r="B31" s="74"/>
      <c r="C31" s="74"/>
      <c r="D31" s="415" t="s">
        <v>309</v>
      </c>
      <c r="E31" s="655"/>
      <c r="F31" s="655"/>
      <c r="G31" s="74"/>
      <c r="H31" s="74"/>
      <c r="I31" s="74"/>
      <c r="J31" s="79"/>
      <c r="K31" s="79"/>
      <c r="L31" s="79"/>
      <c r="M31" s="79"/>
      <c r="N31" s="74" t="s">
        <v>412</v>
      </c>
      <c r="O31" s="74"/>
      <c r="P31" s="415" t="s">
        <v>413</v>
      </c>
      <c r="Q31" s="655"/>
      <c r="R31" s="655"/>
      <c r="S31" s="655"/>
      <c r="T31" s="655"/>
      <c r="U31" s="14"/>
      <c r="V31" s="14"/>
      <c r="W31" s="14"/>
      <c r="X31" s="14"/>
      <c r="Y31" s="14"/>
      <c r="Z31" s="14"/>
      <c r="AA31" s="14"/>
      <c r="AB31" s="14"/>
      <c r="AC31" s="14"/>
      <c r="AD31" s="14"/>
      <c r="AE31" s="14"/>
      <c r="AF31" s="14"/>
      <c r="AG31" s="14"/>
      <c r="AH31" s="14"/>
      <c r="AI31" s="14"/>
      <c r="AJ31" s="14"/>
      <c r="AK31" s="14"/>
      <c r="AL31" s="14"/>
      <c r="AM31" s="14"/>
      <c r="AN31" s="44"/>
      <c r="AO31" s="14"/>
    </row>
    <row r="32" spans="1:41" s="2" customFormat="1" ht="12.75" customHeight="1">
      <c r="A32" s="74" t="s">
        <v>310</v>
      </c>
      <c r="B32" s="74"/>
      <c r="C32" s="74"/>
      <c r="D32" s="415" t="s">
        <v>311</v>
      </c>
      <c r="E32" s="655"/>
      <c r="F32" s="655"/>
      <c r="G32" s="74"/>
      <c r="H32" s="74"/>
      <c r="I32" s="74"/>
      <c r="J32" s="79"/>
      <c r="K32" s="79"/>
      <c r="L32" s="79"/>
      <c r="M32" s="79"/>
      <c r="N32" s="74" t="s">
        <v>414</v>
      </c>
      <c r="O32" s="74"/>
      <c r="P32" s="415" t="s">
        <v>415</v>
      </c>
      <c r="Q32" s="655"/>
      <c r="R32" s="655"/>
      <c r="S32" s="655"/>
      <c r="T32" s="655"/>
      <c r="U32" s="14"/>
      <c r="V32" s="14"/>
      <c r="W32" s="14"/>
      <c r="X32" s="14"/>
      <c r="Y32" s="14"/>
      <c r="Z32" s="14"/>
      <c r="AA32" s="14"/>
      <c r="AB32" s="14"/>
      <c r="AC32" s="14"/>
      <c r="AD32" s="14"/>
      <c r="AE32" s="14"/>
      <c r="AF32" s="14"/>
      <c r="AG32" s="14"/>
      <c r="AH32" s="14"/>
      <c r="AI32" s="14"/>
      <c r="AJ32" s="14"/>
      <c r="AK32" s="14"/>
      <c r="AL32" s="14"/>
      <c r="AM32" s="14"/>
      <c r="AN32" s="44"/>
      <c r="AO32" s="14"/>
    </row>
    <row r="33" spans="1:41" s="2" customFormat="1" ht="12.75" customHeight="1">
      <c r="A33" s="74" t="s">
        <v>312</v>
      </c>
      <c r="B33" s="74"/>
      <c r="C33" s="74"/>
      <c r="D33" s="415" t="s">
        <v>313</v>
      </c>
      <c r="E33" s="655"/>
      <c r="F33" s="655"/>
      <c r="G33" s="74"/>
      <c r="H33" s="74"/>
      <c r="I33" s="74"/>
      <c r="J33" s="79"/>
      <c r="K33" s="79"/>
      <c r="L33" s="79"/>
      <c r="M33" s="79"/>
      <c r="N33" s="74" t="s">
        <v>416</v>
      </c>
      <c r="O33" s="74"/>
      <c r="P33" s="415" t="s">
        <v>417</v>
      </c>
      <c r="Q33" s="655"/>
      <c r="R33" s="655"/>
      <c r="S33" s="655"/>
      <c r="T33" s="655"/>
      <c r="U33" s="14"/>
      <c r="V33" s="14"/>
      <c r="W33" s="14"/>
      <c r="X33" s="14"/>
      <c r="Y33" s="14"/>
      <c r="Z33" s="14"/>
      <c r="AA33" s="14"/>
      <c r="AB33" s="14"/>
      <c r="AC33" s="14"/>
      <c r="AD33" s="14"/>
      <c r="AE33" s="14"/>
      <c r="AF33" s="14"/>
      <c r="AG33" s="14"/>
      <c r="AH33" s="14"/>
      <c r="AI33" s="14"/>
      <c r="AJ33" s="14"/>
      <c r="AK33" s="14"/>
      <c r="AL33" s="14"/>
      <c r="AM33" s="14"/>
      <c r="AN33" s="44"/>
      <c r="AO33" s="14"/>
    </row>
    <row r="34" spans="1:41" s="2" customFormat="1" ht="12.75" customHeight="1">
      <c r="A34" s="74" t="s">
        <v>314</v>
      </c>
      <c r="B34" s="74"/>
      <c r="C34" s="74"/>
      <c r="D34" s="415" t="s">
        <v>315</v>
      </c>
      <c r="E34" s="655"/>
      <c r="F34" s="655"/>
      <c r="G34" s="74"/>
      <c r="H34" s="74"/>
      <c r="I34" s="74"/>
      <c r="J34" s="79"/>
      <c r="K34" s="79"/>
      <c r="L34" s="79"/>
      <c r="M34" s="79"/>
      <c r="N34" s="74" t="s">
        <v>418</v>
      </c>
      <c r="O34" s="74"/>
      <c r="P34" s="415" t="s">
        <v>419</v>
      </c>
      <c r="Q34" s="655"/>
      <c r="R34" s="655"/>
      <c r="S34" s="655"/>
      <c r="T34" s="655"/>
      <c r="U34" s="14"/>
      <c r="V34" s="14"/>
      <c r="W34" s="14"/>
      <c r="X34" s="14"/>
      <c r="Y34" s="14"/>
      <c r="Z34" s="14"/>
      <c r="AA34" s="14"/>
      <c r="AB34" s="14"/>
      <c r="AC34" s="14"/>
      <c r="AD34" s="14"/>
      <c r="AE34" s="14"/>
      <c r="AF34" s="14"/>
      <c r="AG34" s="14"/>
      <c r="AH34" s="14"/>
      <c r="AI34" s="14"/>
      <c r="AJ34" s="14"/>
      <c r="AK34" s="14"/>
      <c r="AL34" s="14"/>
      <c r="AM34" s="14"/>
      <c r="AN34" s="44"/>
      <c r="AO34" s="14"/>
    </row>
    <row r="35" spans="1:41" s="2" customFormat="1" ht="12.75" customHeight="1">
      <c r="A35" s="74" t="s">
        <v>316</v>
      </c>
      <c r="B35" s="74"/>
      <c r="C35" s="74"/>
      <c r="D35" s="415" t="s">
        <v>317</v>
      </c>
      <c r="E35" s="655"/>
      <c r="F35" s="655"/>
      <c r="G35" s="74"/>
      <c r="H35" s="74"/>
      <c r="I35" s="74"/>
      <c r="J35" s="79"/>
      <c r="K35" s="79"/>
      <c r="L35" s="79"/>
      <c r="M35" s="79"/>
      <c r="N35" s="74" t="s">
        <v>420</v>
      </c>
      <c r="O35" s="74"/>
      <c r="P35" s="415" t="s">
        <v>421</v>
      </c>
      <c r="Q35" s="655"/>
      <c r="R35" s="655"/>
      <c r="S35" s="655"/>
      <c r="T35" s="655"/>
      <c r="U35" s="14"/>
      <c r="V35" s="14"/>
      <c r="W35" s="14"/>
      <c r="X35" s="14"/>
      <c r="Y35" s="14"/>
      <c r="Z35" s="14"/>
      <c r="AA35" s="14"/>
      <c r="AB35" s="14"/>
      <c r="AC35" s="14"/>
      <c r="AD35" s="14"/>
      <c r="AE35" s="14"/>
      <c r="AF35" s="14"/>
      <c r="AG35" s="14"/>
      <c r="AH35" s="14"/>
      <c r="AI35" s="14"/>
      <c r="AJ35" s="14"/>
      <c r="AK35" s="14"/>
      <c r="AL35" s="14"/>
      <c r="AM35" s="14"/>
      <c r="AN35" s="44"/>
      <c r="AO35" s="14"/>
    </row>
    <row r="36" spans="1:41" s="2" customFormat="1" ht="12.75" customHeight="1">
      <c r="A36" s="74" t="s">
        <v>318</v>
      </c>
      <c r="B36" s="74"/>
      <c r="C36" s="74"/>
      <c r="D36" s="415" t="s">
        <v>319</v>
      </c>
      <c r="E36" s="655"/>
      <c r="F36" s="655"/>
      <c r="G36" s="74"/>
      <c r="H36" s="74"/>
      <c r="I36" s="74"/>
      <c r="J36" s="79"/>
      <c r="K36" s="79"/>
      <c r="L36" s="79"/>
      <c r="M36" s="79"/>
      <c r="N36" s="74" t="s">
        <v>422</v>
      </c>
      <c r="O36" s="74"/>
      <c r="P36" s="415" t="s">
        <v>423</v>
      </c>
      <c r="Q36" s="655"/>
      <c r="R36" s="655"/>
      <c r="S36" s="655"/>
      <c r="T36" s="655"/>
      <c r="U36" s="14"/>
      <c r="V36" s="14"/>
      <c r="W36" s="14"/>
      <c r="X36" s="14"/>
      <c r="Y36" s="14"/>
      <c r="Z36" s="14"/>
      <c r="AA36" s="14"/>
      <c r="AB36" s="14"/>
      <c r="AC36" s="14"/>
      <c r="AD36" s="14"/>
      <c r="AE36" s="14"/>
      <c r="AF36" s="14"/>
      <c r="AG36" s="14"/>
      <c r="AH36" s="14"/>
      <c r="AI36" s="14"/>
      <c r="AJ36" s="14"/>
      <c r="AK36" s="14"/>
      <c r="AL36" s="14"/>
      <c r="AM36" s="14"/>
      <c r="AN36" s="44"/>
      <c r="AO36" s="14"/>
    </row>
    <row r="37" spans="1:41" s="2" customFormat="1" ht="12.75" customHeight="1">
      <c r="A37" s="74" t="s">
        <v>320</v>
      </c>
      <c r="B37" s="74"/>
      <c r="C37" s="74"/>
      <c r="D37" s="415" t="s">
        <v>321</v>
      </c>
      <c r="E37" s="655"/>
      <c r="F37" s="655"/>
      <c r="G37" s="74"/>
      <c r="H37" s="74"/>
      <c r="I37" s="74"/>
      <c r="J37" s="79"/>
      <c r="K37" s="79"/>
      <c r="L37" s="79"/>
      <c r="M37" s="79"/>
      <c r="N37" s="74" t="s">
        <v>424</v>
      </c>
      <c r="O37" s="74"/>
      <c r="P37" s="415" t="s">
        <v>425</v>
      </c>
      <c r="Q37" s="655"/>
      <c r="R37" s="655"/>
      <c r="S37" s="655"/>
      <c r="T37" s="655"/>
      <c r="U37" s="14"/>
      <c r="V37" s="14"/>
      <c r="W37" s="14"/>
      <c r="X37" s="14"/>
      <c r="Y37" s="14"/>
      <c r="Z37" s="14"/>
      <c r="AA37" s="14"/>
      <c r="AB37" s="14"/>
      <c r="AC37" s="14"/>
      <c r="AD37" s="14"/>
      <c r="AE37" s="14"/>
      <c r="AF37" s="14"/>
      <c r="AG37" s="14"/>
      <c r="AH37" s="14"/>
      <c r="AI37" s="14"/>
      <c r="AJ37" s="14"/>
      <c r="AK37" s="14"/>
      <c r="AL37" s="14"/>
      <c r="AM37" s="14"/>
      <c r="AN37" s="44"/>
      <c r="AO37" s="14"/>
    </row>
    <row r="38" spans="1:41" s="2" customFormat="1" ht="12.75" customHeight="1">
      <c r="A38" s="74" t="s">
        <v>322</v>
      </c>
      <c r="B38" s="74"/>
      <c r="C38" s="74"/>
      <c r="D38" s="415" t="s">
        <v>323</v>
      </c>
      <c r="E38" s="655"/>
      <c r="F38" s="655"/>
      <c r="G38" s="74"/>
      <c r="H38" s="74"/>
      <c r="I38" s="74"/>
      <c r="J38" s="79"/>
      <c r="K38" s="79"/>
      <c r="L38" s="79"/>
      <c r="M38" s="79"/>
      <c r="N38" s="74" t="s">
        <v>426</v>
      </c>
      <c r="O38" s="74"/>
      <c r="P38" s="415" t="s">
        <v>427</v>
      </c>
      <c r="Q38" s="655"/>
      <c r="R38" s="655"/>
      <c r="S38" s="655"/>
      <c r="T38" s="655"/>
      <c r="U38" s="14"/>
      <c r="V38" s="14"/>
      <c r="W38" s="14"/>
      <c r="X38" s="14"/>
      <c r="Y38" s="14"/>
      <c r="Z38" s="14"/>
      <c r="AA38" s="14"/>
      <c r="AB38" s="14"/>
      <c r="AC38" s="14"/>
      <c r="AD38" s="14"/>
      <c r="AE38" s="14"/>
      <c r="AF38" s="14"/>
      <c r="AG38" s="14"/>
      <c r="AH38" s="14"/>
      <c r="AI38" s="14"/>
      <c r="AJ38" s="14"/>
      <c r="AK38" s="14"/>
      <c r="AL38" s="14"/>
      <c r="AM38" s="14"/>
      <c r="AN38" s="44"/>
      <c r="AO38" s="14"/>
    </row>
    <row r="39" spans="1:41" s="2" customFormat="1" ht="12.75" customHeight="1">
      <c r="A39" s="74" t="s">
        <v>324</v>
      </c>
      <c r="B39" s="74"/>
      <c r="C39" s="74"/>
      <c r="D39" s="415" t="s">
        <v>325</v>
      </c>
      <c r="E39" s="655"/>
      <c r="F39" s="655"/>
      <c r="G39" s="74"/>
      <c r="H39" s="74"/>
      <c r="I39" s="74"/>
      <c r="J39" s="79"/>
      <c r="K39" s="79"/>
      <c r="L39" s="79"/>
      <c r="M39" s="79"/>
      <c r="N39" s="74" t="s">
        <v>428</v>
      </c>
      <c r="O39" s="74"/>
      <c r="P39" s="415" t="s">
        <v>429</v>
      </c>
      <c r="Q39" s="655"/>
      <c r="R39" s="655"/>
      <c r="S39" s="655"/>
      <c r="T39" s="655"/>
      <c r="U39" s="14"/>
      <c r="V39" s="14"/>
      <c r="W39" s="14"/>
      <c r="X39" s="14"/>
      <c r="Y39" s="14"/>
      <c r="Z39" s="14"/>
      <c r="AA39" s="14"/>
      <c r="AB39" s="14"/>
      <c r="AC39" s="14"/>
      <c r="AD39" s="14"/>
      <c r="AE39" s="14"/>
      <c r="AF39" s="14"/>
      <c r="AG39" s="14"/>
      <c r="AH39" s="14"/>
      <c r="AI39" s="14"/>
      <c r="AJ39" s="14"/>
      <c r="AK39" s="14"/>
      <c r="AL39" s="14"/>
      <c r="AM39" s="14"/>
      <c r="AN39" s="44"/>
      <c r="AO39" s="14"/>
    </row>
    <row r="40" spans="1:41" s="2" customFormat="1" ht="12.75" customHeight="1">
      <c r="A40" s="74" t="s">
        <v>326</v>
      </c>
      <c r="B40" s="74"/>
      <c r="C40" s="74"/>
      <c r="D40" s="415" t="s">
        <v>327</v>
      </c>
      <c r="E40" s="655"/>
      <c r="F40" s="655"/>
      <c r="G40" s="74"/>
      <c r="H40" s="74"/>
      <c r="I40" s="74"/>
      <c r="J40" s="74"/>
      <c r="K40" s="80"/>
      <c r="L40" s="80"/>
      <c r="M40" s="80"/>
      <c r="N40" s="74" t="s">
        <v>430</v>
      </c>
      <c r="O40" s="74"/>
      <c r="P40" s="415" t="s">
        <v>431</v>
      </c>
      <c r="Q40" s="655"/>
      <c r="R40" s="655"/>
      <c r="S40" s="655"/>
      <c r="T40" s="655"/>
      <c r="U40" s="14"/>
      <c r="V40" s="14"/>
      <c r="W40" s="14"/>
      <c r="X40" s="14"/>
      <c r="Y40" s="14"/>
      <c r="Z40" s="14"/>
      <c r="AA40" s="14"/>
      <c r="AB40" s="14"/>
      <c r="AC40" s="14"/>
      <c r="AD40" s="14"/>
      <c r="AE40" s="14"/>
      <c r="AF40" s="659"/>
      <c r="AG40" s="659"/>
      <c r="AH40" s="659"/>
      <c r="AI40" s="659"/>
      <c r="AJ40" s="659"/>
      <c r="AK40" s="659"/>
      <c r="AL40" s="659"/>
      <c r="AM40" s="659"/>
      <c r="AN40" s="14"/>
    </row>
    <row r="41" spans="1:41" s="2" customFormat="1" ht="12.75" customHeight="1">
      <c r="A41" s="74" t="s">
        <v>328</v>
      </c>
      <c r="B41" s="74"/>
      <c r="C41" s="74"/>
      <c r="D41" s="415" t="s">
        <v>329</v>
      </c>
      <c r="E41" s="655"/>
      <c r="F41" s="655"/>
      <c r="G41" s="74"/>
      <c r="H41" s="74"/>
      <c r="I41" s="74"/>
      <c r="J41" s="74"/>
      <c r="K41" s="80"/>
      <c r="L41" s="80"/>
      <c r="M41" s="80"/>
      <c r="N41" s="74" t="s">
        <v>432</v>
      </c>
      <c r="O41" s="74"/>
      <c r="P41" s="415" t="s">
        <v>433</v>
      </c>
      <c r="Q41" s="655"/>
      <c r="R41" s="655"/>
      <c r="S41" s="655"/>
      <c r="T41" s="655"/>
      <c r="U41" s="117"/>
      <c r="V41" s="117"/>
      <c r="W41" s="44"/>
      <c r="X41" s="48"/>
      <c r="Y41" s="48"/>
      <c r="Z41" s="48"/>
      <c r="AA41" s="44"/>
      <c r="AB41" s="48"/>
      <c r="AC41" s="48"/>
      <c r="AD41" s="44"/>
      <c r="AE41" s="44"/>
      <c r="AF41" s="46"/>
      <c r="AG41" s="46"/>
      <c r="AH41" s="46"/>
      <c r="AI41" s="46"/>
      <c r="AJ41" s="46"/>
      <c r="AK41" s="46"/>
      <c r="AL41" s="46"/>
      <c r="AM41" s="47"/>
      <c r="AN41" s="14"/>
    </row>
    <row r="42" spans="1:41" s="2" customFormat="1" ht="12.75" customHeight="1">
      <c r="A42" s="74"/>
      <c r="B42" s="74"/>
      <c r="C42" s="74"/>
      <c r="D42" s="74"/>
      <c r="E42" s="74"/>
      <c r="F42" s="74"/>
      <c r="G42" s="74"/>
      <c r="H42" s="74"/>
      <c r="I42" s="74"/>
      <c r="J42" s="74"/>
      <c r="K42" s="80"/>
      <c r="L42" s="80"/>
      <c r="M42" s="80"/>
      <c r="N42" s="74" t="s">
        <v>434</v>
      </c>
      <c r="O42" s="74"/>
      <c r="P42" s="415" t="s">
        <v>435</v>
      </c>
      <c r="Q42" s="655"/>
      <c r="R42" s="655"/>
      <c r="S42" s="655"/>
      <c r="T42" s="655"/>
      <c r="U42" s="111"/>
      <c r="V42" s="111"/>
      <c r="W42" s="658"/>
      <c r="X42" s="658"/>
      <c r="Y42" s="658"/>
      <c r="Z42" s="658"/>
      <c r="AA42" s="656"/>
      <c r="AB42" s="656"/>
      <c r="AC42" s="656"/>
      <c r="AD42" s="657"/>
      <c r="AE42" s="657"/>
      <c r="AF42" s="49"/>
      <c r="AG42" s="49"/>
      <c r="AH42" s="49"/>
      <c r="AI42" s="49"/>
      <c r="AJ42" s="49"/>
      <c r="AK42" s="49"/>
      <c r="AL42" s="49"/>
      <c r="AM42" s="49"/>
      <c r="AN42" s="14"/>
    </row>
    <row r="43" spans="1:41" s="2" customFormat="1" ht="12.75" customHeight="1">
      <c r="A43" s="74"/>
      <c r="B43" s="74"/>
      <c r="C43" s="74"/>
      <c r="D43" s="74"/>
      <c r="E43" s="74"/>
      <c r="F43" s="74"/>
      <c r="G43" s="74"/>
      <c r="H43" s="74"/>
      <c r="I43" s="74"/>
      <c r="J43" s="74"/>
      <c r="K43" s="80"/>
      <c r="L43" s="80"/>
      <c r="M43" s="80"/>
      <c r="N43" s="74"/>
      <c r="O43" s="74"/>
      <c r="P43" s="74"/>
      <c r="Q43" s="79"/>
      <c r="R43" s="25"/>
      <c r="S43" s="123"/>
      <c r="T43" s="123"/>
      <c r="U43" s="111"/>
      <c r="V43" s="111"/>
      <c r="W43" s="50"/>
      <c r="X43" s="50"/>
      <c r="Y43" s="50"/>
      <c r="Z43" s="50"/>
      <c r="AA43" s="656"/>
      <c r="AB43" s="656"/>
      <c r="AC43" s="656"/>
      <c r="AD43" s="657"/>
      <c r="AE43" s="657"/>
      <c r="AF43" s="51"/>
      <c r="AG43" s="51"/>
      <c r="AH43" s="51"/>
      <c r="AI43" s="51"/>
      <c r="AJ43" s="51"/>
      <c r="AK43" s="51"/>
      <c r="AL43" s="51"/>
      <c r="AM43" s="51"/>
      <c r="AN43" s="14"/>
    </row>
    <row r="44" spans="1:41" s="2" customFormat="1" ht="12.75" customHeight="1">
      <c r="A44" s="139"/>
      <c r="B44" s="139"/>
      <c r="C44" s="139"/>
      <c r="D44" s="653"/>
      <c r="E44" s="653"/>
      <c r="F44" s="653"/>
      <c r="G44" s="653"/>
      <c r="H44" s="653"/>
      <c r="I44" s="653"/>
      <c r="J44" s="653"/>
      <c r="K44" s="80"/>
      <c r="L44" s="80"/>
      <c r="M44" s="80"/>
      <c r="N44" s="74"/>
      <c r="O44" s="74"/>
      <c r="P44" s="74"/>
      <c r="Q44" s="79"/>
      <c r="R44" s="13"/>
      <c r="S44" s="123"/>
      <c r="T44" s="123"/>
      <c r="U44" s="111"/>
      <c r="V44" s="111"/>
      <c r="W44" s="50"/>
      <c r="X44" s="50"/>
      <c r="Y44" s="50"/>
      <c r="Z44" s="50"/>
      <c r="AA44" s="656"/>
      <c r="AB44" s="656"/>
      <c r="AC44" s="656"/>
      <c r="AD44" s="657"/>
      <c r="AE44" s="657"/>
      <c r="AF44" s="51"/>
      <c r="AG44" s="51"/>
      <c r="AH44" s="51"/>
      <c r="AI44" s="51"/>
      <c r="AJ44" s="51"/>
      <c r="AK44" s="51"/>
      <c r="AL44" s="51"/>
      <c r="AM44" s="51"/>
      <c r="AN44" s="14"/>
    </row>
    <row r="45" spans="1:41" s="2" customFormat="1" ht="12.75" customHeight="1">
      <c r="A45" s="74"/>
      <c r="B45" s="74"/>
      <c r="C45" s="74"/>
      <c r="D45" s="653"/>
      <c r="E45" s="653"/>
      <c r="F45" s="653"/>
      <c r="G45" s="653"/>
      <c r="H45" s="653"/>
      <c r="I45" s="653"/>
      <c r="J45" s="653"/>
      <c r="K45" s="80"/>
      <c r="L45" s="80"/>
      <c r="M45" s="80"/>
      <c r="N45" s="74"/>
      <c r="O45" s="74"/>
      <c r="P45" s="74"/>
      <c r="Q45" s="79"/>
      <c r="R45" s="13"/>
      <c r="S45" s="123"/>
      <c r="T45" s="123"/>
      <c r="U45" s="111"/>
      <c r="V45" s="111"/>
      <c r="W45" s="50"/>
      <c r="X45" s="50"/>
      <c r="Y45" s="50"/>
      <c r="Z45" s="50"/>
      <c r="AA45" s="656"/>
      <c r="AB45" s="656"/>
      <c r="AC45" s="656"/>
      <c r="AD45" s="657"/>
      <c r="AE45" s="657"/>
      <c r="AF45" s="51"/>
      <c r="AG45" s="51"/>
      <c r="AH45" s="51"/>
      <c r="AI45" s="51"/>
      <c r="AJ45" s="51"/>
      <c r="AK45" s="51"/>
      <c r="AL45" s="51"/>
      <c r="AM45" s="51"/>
      <c r="AN45" s="14"/>
    </row>
    <row r="46" spans="1:41" s="2" customFormat="1" ht="12.75" customHeight="1">
      <c r="A46" s="74"/>
      <c r="B46" s="74"/>
      <c r="C46" s="74"/>
      <c r="D46" s="653"/>
      <c r="E46" s="653"/>
      <c r="F46" s="653"/>
      <c r="G46" s="653"/>
      <c r="H46" s="653"/>
      <c r="I46" s="653"/>
      <c r="J46" s="653"/>
      <c r="K46" s="80"/>
      <c r="L46" s="80"/>
      <c r="M46" s="80"/>
      <c r="N46" s="74"/>
      <c r="O46" s="74"/>
      <c r="P46" s="74"/>
      <c r="Q46" s="79"/>
      <c r="R46" s="13"/>
      <c r="S46" s="123"/>
      <c r="T46" s="123"/>
      <c r="U46" s="111"/>
      <c r="V46" s="111"/>
      <c r="W46" s="50"/>
      <c r="X46" s="50"/>
      <c r="Y46" s="50"/>
      <c r="Z46" s="50"/>
      <c r="AA46" s="656"/>
      <c r="AB46" s="656"/>
      <c r="AC46" s="656"/>
      <c r="AD46" s="657"/>
      <c r="AE46" s="657"/>
      <c r="AF46" s="51"/>
      <c r="AG46" s="51"/>
      <c r="AH46" s="51"/>
      <c r="AI46" s="51"/>
      <c r="AJ46" s="51"/>
      <c r="AK46" s="51"/>
      <c r="AL46" s="51"/>
      <c r="AM46" s="51"/>
      <c r="AN46" s="14"/>
    </row>
    <row r="47" spans="1:41" s="2" customFormat="1" ht="12.75" customHeight="1">
      <c r="A47" s="74"/>
      <c r="B47" s="74"/>
      <c r="C47" s="74"/>
      <c r="D47" s="653"/>
      <c r="E47" s="653"/>
      <c r="F47" s="653"/>
      <c r="G47" s="653"/>
      <c r="H47" s="653"/>
      <c r="I47" s="653"/>
      <c r="J47" s="653"/>
      <c r="K47" s="80"/>
      <c r="L47" s="80"/>
      <c r="M47" s="80"/>
      <c r="N47" s="74"/>
      <c r="O47" s="74"/>
      <c r="P47" s="74"/>
      <c r="Q47" s="79"/>
      <c r="R47" s="13"/>
      <c r="S47" s="123"/>
      <c r="T47" s="123"/>
      <c r="U47" s="111"/>
      <c r="V47" s="111"/>
      <c r="W47" s="50"/>
      <c r="X47" s="50"/>
      <c r="Y47" s="50"/>
      <c r="Z47" s="50"/>
      <c r="AA47" s="656"/>
      <c r="AB47" s="656"/>
      <c r="AC47" s="656"/>
      <c r="AD47" s="657"/>
      <c r="AE47" s="657"/>
      <c r="AF47" s="51"/>
      <c r="AG47" s="51"/>
      <c r="AH47" s="51"/>
      <c r="AI47" s="51"/>
      <c r="AJ47" s="51"/>
      <c r="AK47" s="51"/>
      <c r="AL47" s="51"/>
      <c r="AM47" s="51"/>
      <c r="AN47" s="14"/>
    </row>
    <row r="48" spans="1:41" s="2" customFormat="1" ht="12.75" customHeight="1">
      <c r="A48" s="74"/>
      <c r="B48" s="74"/>
      <c r="C48" s="74"/>
      <c r="D48" s="653"/>
      <c r="E48" s="653"/>
      <c r="F48" s="653"/>
      <c r="G48" s="653"/>
      <c r="H48" s="653"/>
      <c r="I48" s="653"/>
      <c r="J48" s="653"/>
      <c r="K48" s="80"/>
      <c r="L48" s="80"/>
      <c r="M48" s="80"/>
      <c r="N48" s="74"/>
      <c r="O48" s="74"/>
      <c r="P48" s="74"/>
      <c r="Q48" s="79"/>
      <c r="R48" s="13"/>
      <c r="S48" s="123"/>
      <c r="T48" s="123"/>
      <c r="U48" s="111"/>
      <c r="V48" s="111"/>
      <c r="W48" s="50"/>
      <c r="X48" s="50"/>
      <c r="Y48" s="50"/>
      <c r="Z48" s="50"/>
      <c r="AA48" s="656"/>
      <c r="AB48" s="656"/>
      <c r="AC48" s="656"/>
      <c r="AD48" s="657"/>
      <c r="AE48" s="657"/>
      <c r="AF48" s="51"/>
      <c r="AG48" s="51"/>
      <c r="AH48" s="51"/>
      <c r="AI48" s="51"/>
      <c r="AJ48" s="51"/>
      <c r="AK48" s="51"/>
      <c r="AL48" s="51"/>
      <c r="AM48" s="51"/>
      <c r="AN48" s="14"/>
    </row>
    <row r="49" spans="1:40" s="2" customFormat="1" ht="12" customHeight="1">
      <c r="A49" s="81"/>
      <c r="B49" s="81"/>
      <c r="C49" s="81"/>
      <c r="D49" s="83"/>
      <c r="E49" s="83"/>
      <c r="F49" s="84"/>
      <c r="G49" s="81"/>
      <c r="H49" s="81"/>
      <c r="I49" s="81"/>
      <c r="J49" s="81"/>
      <c r="K49" s="81"/>
      <c r="L49" s="81"/>
      <c r="M49" s="81"/>
      <c r="N49" s="81"/>
      <c r="O49" s="81"/>
      <c r="P49" s="81"/>
      <c r="Q49" s="82"/>
      <c r="R49" s="124"/>
      <c r="S49" s="27"/>
      <c r="T49" s="27"/>
      <c r="U49" s="52"/>
      <c r="V49" s="52"/>
      <c r="W49" s="52"/>
      <c r="X49" s="53"/>
      <c r="Y49" s="53"/>
      <c r="Z49" s="53"/>
      <c r="AA49" s="53"/>
      <c r="AB49" s="54"/>
      <c r="AC49" s="54"/>
      <c r="AD49" s="54"/>
      <c r="AE49" s="54"/>
      <c r="AF49" s="55"/>
      <c r="AG49" s="55"/>
      <c r="AH49" s="55"/>
      <c r="AI49" s="55"/>
      <c r="AJ49" s="14"/>
      <c r="AK49" s="14"/>
      <c r="AL49" s="14"/>
      <c r="AM49" s="14"/>
      <c r="AN49" s="14"/>
    </row>
    <row r="50" spans="1:40" s="2" customFormat="1" ht="10.5" customHeight="1">
      <c r="A50" s="25" t="str">
        <f>'40-15 PRES - MANDATORY'!$B$67</f>
        <v>DeCAF 40-15: NEW ITEM &amp; FILE MAINTENANCE AUGUST 02, 2012</v>
      </c>
      <c r="B50" s="25"/>
      <c r="C50" s="25"/>
      <c r="D50" s="38"/>
      <c r="E50" s="86"/>
      <c r="F50" s="57"/>
      <c r="G50" s="37"/>
      <c r="H50" s="37"/>
      <c r="I50" s="37"/>
      <c r="J50" s="37"/>
      <c r="K50" s="13"/>
      <c r="L50" s="13"/>
      <c r="M50" s="13"/>
      <c r="N50" s="25" t="s">
        <v>56</v>
      </c>
      <c r="O50" s="115">
        <f>IF('40-15 PRES - MANDATORY'!$I$63&gt;0,'40-15 PRES - MANDATORY'!$I$63,"")</f>
        <v>41114</v>
      </c>
      <c r="P50" s="25"/>
      <c r="Q50" s="115" t="s">
        <v>42</v>
      </c>
      <c r="R50" s="237"/>
      <c r="S50" s="113" t="s">
        <v>43</v>
      </c>
      <c r="T50" s="136">
        <f>IF(NOT('40-15 PRES - MANDATORY'!$AO$67=""),'40-15 PRES - MANDATORY'!$AO$67,"")</f>
        <v>3</v>
      </c>
      <c r="U50" s="14"/>
      <c r="V50" s="14"/>
      <c r="W50" s="14"/>
      <c r="X50" s="14"/>
      <c r="Y50" s="14"/>
      <c r="Z50" s="14"/>
      <c r="AA50" s="14"/>
      <c r="AB50" s="14"/>
      <c r="AC50" s="14"/>
      <c r="AD50" s="14"/>
      <c r="AE50" s="14"/>
      <c r="AF50" s="661" t="str">
        <f>IF('[4]NEW ITEM &amp; FM -ONE'!$H$50&gt;0,'[4]NEW ITEM &amp; FM -ONE'!$H$50,"")</f>
        <v/>
      </c>
      <c r="AG50" s="661"/>
      <c r="AH50" s="661"/>
      <c r="AI50" s="661"/>
      <c r="AJ50" s="14"/>
      <c r="AK50" s="14"/>
      <c r="AL50" s="14"/>
      <c r="AM50" s="14"/>
      <c r="AN50" s="14"/>
    </row>
    <row r="51" spans="1:40" s="2" customFormat="1" ht="11.25" customHeight="1">
      <c r="A51" s="117"/>
      <c r="B51" s="208"/>
      <c r="C51" s="208"/>
      <c r="D51" s="125"/>
      <c r="E51" s="125"/>
      <c r="F51" s="126"/>
      <c r="G51" s="117"/>
      <c r="H51" s="117"/>
      <c r="I51" s="208"/>
      <c r="J51" s="117"/>
      <c r="K51" s="117"/>
      <c r="L51" s="208"/>
      <c r="M51" s="208"/>
      <c r="N51" s="117"/>
      <c r="O51" s="117"/>
      <c r="P51" s="117"/>
      <c r="Q51" s="117"/>
      <c r="R51" s="14"/>
      <c r="S51" s="14"/>
      <c r="T51" s="14"/>
      <c r="U51" s="14"/>
      <c r="V51" s="14"/>
      <c r="W51" s="14"/>
      <c r="X51" s="14"/>
      <c r="Y51" s="14"/>
      <c r="Z51" s="14"/>
      <c r="AA51" s="14"/>
      <c r="AB51" s="14"/>
      <c r="AC51" s="14"/>
      <c r="AD51" s="14"/>
      <c r="AE51" s="14"/>
      <c r="AF51" s="14"/>
      <c r="AG51" s="14"/>
      <c r="AH51" s="14"/>
      <c r="AI51" s="14"/>
      <c r="AJ51" s="14"/>
      <c r="AK51" s="14"/>
      <c r="AL51" s="14"/>
      <c r="AM51" s="14"/>
      <c r="AN51" s="14"/>
    </row>
  </sheetData>
  <sheetProtection password="D923" sheet="1" objects="1" scenarios="1" selectLockedCells="1"/>
  <mergeCells count="112">
    <mergeCell ref="A7:F7"/>
    <mergeCell ref="G7:K7"/>
    <mergeCell ref="N7:Q7"/>
    <mergeCell ref="E8:F8"/>
    <mergeCell ref="E10:F10"/>
    <mergeCell ref="K10:M10"/>
    <mergeCell ref="E32:F32"/>
    <mergeCell ref="E11:F11"/>
    <mergeCell ref="Q31:T31"/>
    <mergeCell ref="K8:M8"/>
    <mergeCell ref="Q30:T30"/>
    <mergeCell ref="K11:M11"/>
    <mergeCell ref="K12:M12"/>
    <mergeCell ref="K13:M13"/>
    <mergeCell ref="K14:M14"/>
    <mergeCell ref="K15:M15"/>
    <mergeCell ref="K21:M21"/>
    <mergeCell ref="K22:M22"/>
    <mergeCell ref="K23:M23"/>
    <mergeCell ref="K24:M24"/>
    <mergeCell ref="K25:M25"/>
    <mergeCell ref="K16:M16"/>
    <mergeCell ref="K17:M17"/>
    <mergeCell ref="K18:M18"/>
    <mergeCell ref="E39:F39"/>
    <mergeCell ref="E38:F38"/>
    <mergeCell ref="E33:F33"/>
    <mergeCell ref="E34:F34"/>
    <mergeCell ref="E35:F35"/>
    <mergeCell ref="E36:F36"/>
    <mergeCell ref="E37:F37"/>
    <mergeCell ref="Q34:T34"/>
    <mergeCell ref="Q32:T32"/>
    <mergeCell ref="K26:M26"/>
    <mergeCell ref="Q10:T10"/>
    <mergeCell ref="Q11:T11"/>
    <mergeCell ref="Q12:T12"/>
    <mergeCell ref="Q13:T13"/>
    <mergeCell ref="Q14:T14"/>
    <mergeCell ref="Q15:T15"/>
    <mergeCell ref="Q16:T16"/>
    <mergeCell ref="Q17:T17"/>
    <mergeCell ref="AF50:AI50"/>
    <mergeCell ref="E12:F12"/>
    <mergeCell ref="E13:F13"/>
    <mergeCell ref="E14:F14"/>
    <mergeCell ref="E15:F15"/>
    <mergeCell ref="E16:F16"/>
    <mergeCell ref="E17:F17"/>
    <mergeCell ref="E40:F40"/>
    <mergeCell ref="E18:F18"/>
    <mergeCell ref="E19:F19"/>
    <mergeCell ref="E20:F20"/>
    <mergeCell ref="E21:F21"/>
    <mergeCell ref="E22:F22"/>
    <mergeCell ref="E28:F28"/>
    <mergeCell ref="E29:F29"/>
    <mergeCell ref="E30:F30"/>
    <mergeCell ref="Q33:T33"/>
    <mergeCell ref="Q22:T22"/>
    <mergeCell ref="Q23:T23"/>
    <mergeCell ref="E31:F31"/>
    <mergeCell ref="AF40:AM40"/>
    <mergeCell ref="Q19:T19"/>
    <mergeCell ref="Q20:T20"/>
    <mergeCell ref="AA48:AC48"/>
    <mergeCell ref="AD48:AE48"/>
    <mergeCell ref="AA45:AC45"/>
    <mergeCell ref="AA46:AC46"/>
    <mergeCell ref="AA47:AC47"/>
    <mergeCell ref="AD45:AE45"/>
    <mergeCell ref="AD46:AE46"/>
    <mergeCell ref="AD47:AE47"/>
    <mergeCell ref="Q35:T35"/>
    <mergeCell ref="Q36:T36"/>
    <mergeCell ref="Q37:T37"/>
    <mergeCell ref="Q38:T38"/>
    <mergeCell ref="Q39:T39"/>
    <mergeCell ref="Q40:T40"/>
    <mergeCell ref="Q41:T41"/>
    <mergeCell ref="AD43:AE43"/>
    <mergeCell ref="AD44:AE44"/>
    <mergeCell ref="AA42:AC42"/>
    <mergeCell ref="AD42:AE42"/>
    <mergeCell ref="AA43:AC43"/>
    <mergeCell ref="AA44:AC44"/>
    <mergeCell ref="W42:Z42"/>
    <mergeCell ref="Q42:T42"/>
    <mergeCell ref="K27:M27"/>
    <mergeCell ref="K28:M28"/>
    <mergeCell ref="K29:M29"/>
    <mergeCell ref="K19:M19"/>
    <mergeCell ref="K20:M20"/>
    <mergeCell ref="Q21:T21"/>
    <mergeCell ref="Q18:T18"/>
    <mergeCell ref="D48:J48"/>
    <mergeCell ref="D44:J44"/>
    <mergeCell ref="D45:J45"/>
    <mergeCell ref="D46:J46"/>
    <mergeCell ref="D47:J47"/>
    <mergeCell ref="E23:F23"/>
    <mergeCell ref="E24:F24"/>
    <mergeCell ref="E25:F25"/>
    <mergeCell ref="E26:F26"/>
    <mergeCell ref="E27:F27"/>
    <mergeCell ref="E41:F41"/>
    <mergeCell ref="Q25:T25"/>
    <mergeCell ref="Q26:T26"/>
    <mergeCell ref="Q27:T27"/>
    <mergeCell ref="Q28:T28"/>
    <mergeCell ref="Q29:T29"/>
    <mergeCell ref="Q24:T24"/>
  </mergeCells>
  <dataValidations count="2">
    <dataValidation allowBlank="1" showInputMessage="1" showErrorMessage="1" prompt="Enter total number of pages included in presentation." sqref="T50"/>
    <dataValidation allowBlank="1" showInputMessage="1" showErrorMessage="1" prompt="Enter page number." sqref="R50"/>
  </dataValidations>
  <pageMargins left="0" right="0" top="0" bottom="0" header="0" footer="0"/>
  <pageSetup scale="93" orientation="landscape" r:id="rId1"/>
  <ignoredErrors>
    <ignoredError sqref="T50" unlockedFormula="1"/>
  </ignoredErrors>
</worksheet>
</file>

<file path=xl/worksheets/sheet11.xml><?xml version="1.0" encoding="utf-8"?>
<worksheet xmlns="http://schemas.openxmlformats.org/spreadsheetml/2006/main" xmlns:r="http://schemas.openxmlformats.org/officeDocument/2006/relationships">
  <sheetPr>
    <pageSetUpPr fitToPage="1"/>
  </sheetPr>
  <dimension ref="A1:DG55"/>
  <sheetViews>
    <sheetView showGridLines="0" showRowColHeaders="0" zoomScaleNormal="100" workbookViewId="0">
      <selection activeCell="R48" sqref="R48:AF48"/>
    </sheetView>
  </sheetViews>
  <sheetFormatPr defaultRowHeight="15"/>
  <cols>
    <col min="1" max="21" width="1.7109375" customWidth="1"/>
    <col min="22" max="22" width="9.28515625" customWidth="1"/>
    <col min="23" max="58" width="1.7109375" customWidth="1"/>
    <col min="59" max="59" width="9.140625" customWidth="1"/>
    <col min="60" max="95" width="1.7109375" customWidth="1"/>
    <col min="96" max="96" width="9.140625" customWidth="1"/>
    <col min="97" max="121" width="1.7109375" customWidth="1"/>
  </cols>
  <sheetData>
    <row r="1" spans="1:111">
      <c r="A1" s="213" t="s">
        <v>7</v>
      </c>
      <c r="B1" s="399"/>
      <c r="C1" s="399"/>
      <c r="D1" s="399"/>
      <c r="E1" s="399"/>
      <c r="F1" s="399"/>
      <c r="G1" s="399"/>
      <c r="H1" s="399"/>
      <c r="I1" s="591" t="str">
        <f>IF('40-15 PRES - MANDATORY'!$E$8&gt;0,'40-15 PRES - MANDATORY'!$E$8,"")</f>
        <v>ABC</v>
      </c>
      <c r="J1" s="591"/>
      <c r="K1" s="591"/>
      <c r="L1" s="591"/>
      <c r="M1" s="591"/>
      <c r="N1" s="591"/>
      <c r="O1" s="591"/>
      <c r="P1" s="591"/>
      <c r="Q1" s="591"/>
      <c r="R1" s="591"/>
      <c r="S1" s="591"/>
      <c r="T1" s="591"/>
      <c r="U1" s="591"/>
      <c r="V1" s="591"/>
      <c r="W1" s="591"/>
      <c r="X1" s="591"/>
      <c r="Y1" s="591"/>
      <c r="Z1" s="591"/>
      <c r="AA1" s="591"/>
      <c r="AB1" s="591"/>
      <c r="AC1" s="591"/>
      <c r="AD1" s="591"/>
      <c r="AE1" s="591"/>
      <c r="AF1" s="591"/>
      <c r="AG1" s="399"/>
      <c r="AH1" s="399"/>
      <c r="AI1" s="399"/>
      <c r="AJ1" s="399"/>
      <c r="AK1" s="399"/>
      <c r="AL1" s="399"/>
      <c r="AM1" s="399"/>
      <c r="AN1" s="399"/>
      <c r="AO1" s="399"/>
      <c r="AP1" s="399"/>
      <c r="AQ1" s="399"/>
      <c r="AR1" s="399"/>
      <c r="AS1" s="399"/>
      <c r="AT1" s="399"/>
      <c r="AU1" s="399"/>
      <c r="AV1" s="399"/>
      <c r="AW1" s="399"/>
      <c r="AX1" s="399"/>
      <c r="AY1" s="399"/>
      <c r="AZ1" s="399"/>
      <c r="BA1" s="399"/>
      <c r="BB1" s="399"/>
      <c r="BC1" s="399"/>
      <c r="BD1" s="399"/>
      <c r="BE1" s="399"/>
      <c r="BF1" s="399"/>
      <c r="BG1" s="399"/>
      <c r="BH1" s="399"/>
      <c r="BI1" s="399"/>
      <c r="BJ1" s="399"/>
      <c r="BK1" s="399"/>
      <c r="BL1" s="399"/>
      <c r="BM1" s="399"/>
      <c r="BN1" s="399"/>
      <c r="BO1" s="399"/>
      <c r="BP1" s="399"/>
      <c r="BQ1" s="399"/>
      <c r="BR1" s="399"/>
      <c r="BS1" s="399"/>
      <c r="BT1" s="399"/>
      <c r="BU1" s="399"/>
      <c r="BV1" s="399"/>
      <c r="BW1" s="399"/>
      <c r="BX1" s="399"/>
      <c r="BY1" s="399"/>
      <c r="BZ1" s="399"/>
      <c r="CA1" s="399"/>
      <c r="CB1" s="399"/>
      <c r="CC1" s="399"/>
      <c r="CD1" s="399"/>
      <c r="CE1" s="399"/>
      <c r="CF1" s="399"/>
      <c r="CG1" s="399"/>
      <c r="CH1" s="399"/>
      <c r="CI1" s="399"/>
      <c r="CJ1" s="399"/>
      <c r="CK1" s="399"/>
      <c r="CL1" s="399"/>
      <c r="CM1" s="212" t="s">
        <v>568</v>
      </c>
      <c r="CN1" s="399"/>
      <c r="CO1" s="399"/>
      <c r="CP1" s="399"/>
      <c r="CQ1" s="399"/>
      <c r="CR1" s="399"/>
      <c r="CS1" s="399" t="str">
        <f>IF(NOT('40-15 PRES - MANDATORY'!$Y$12=""),'40-15 PRES - MANDATORY'!$Y$12,"")</f>
        <v>A123</v>
      </c>
      <c r="CT1" s="399"/>
      <c r="CU1" s="399"/>
      <c r="CV1" s="399"/>
      <c r="CW1" s="591"/>
      <c r="CX1" s="591"/>
      <c r="CY1" s="591"/>
      <c r="CZ1" s="591"/>
      <c r="DA1" s="399"/>
      <c r="DB1" s="399"/>
      <c r="DC1" s="399"/>
      <c r="DD1" s="399"/>
      <c r="DE1" s="399"/>
      <c r="DF1" s="399"/>
      <c r="DG1" s="399"/>
    </row>
    <row r="2" spans="1:111" ht="15.75" thickBot="1">
      <c r="A2" s="400" t="s">
        <v>8</v>
      </c>
      <c r="B2" s="401"/>
      <c r="C2" s="401"/>
      <c r="D2" s="401"/>
      <c r="E2" s="401"/>
      <c r="F2" s="401"/>
      <c r="G2" s="401"/>
      <c r="H2" s="401"/>
      <c r="I2" s="668" t="str">
        <f>IF('40-15 PRES - MANDATORY'!$E$10&gt;0,'40-15 PRES - MANDATORY'!$E$10,"")</f>
        <v>ABC FOODS</v>
      </c>
      <c r="J2" s="668"/>
      <c r="K2" s="668"/>
      <c r="L2" s="668"/>
      <c r="M2" s="668"/>
      <c r="N2" s="668"/>
      <c r="O2" s="668"/>
      <c r="P2" s="668"/>
      <c r="Q2" s="668"/>
      <c r="R2" s="668"/>
      <c r="S2" s="668"/>
      <c r="T2" s="668"/>
      <c r="U2" s="668"/>
      <c r="V2" s="668"/>
      <c r="W2" s="668"/>
      <c r="X2" s="668"/>
      <c r="Y2" s="668"/>
      <c r="Z2" s="668"/>
      <c r="AA2" s="668"/>
      <c r="AB2" s="668"/>
      <c r="AC2" s="668"/>
      <c r="AD2" s="668"/>
      <c r="AE2" s="668"/>
      <c r="AF2" s="668"/>
      <c r="AG2" s="401"/>
      <c r="AH2" s="401"/>
      <c r="AI2" s="402" t="s">
        <v>764</v>
      </c>
      <c r="AJ2" s="401"/>
      <c r="AK2" s="401"/>
      <c r="AL2" s="401"/>
      <c r="AM2" s="401"/>
      <c r="AN2" s="401"/>
      <c r="AO2" s="401"/>
      <c r="AP2" s="401"/>
      <c r="AQ2" s="401"/>
      <c r="AR2" s="401"/>
      <c r="AS2" s="401"/>
      <c r="AT2" s="403" t="s">
        <v>569</v>
      </c>
      <c r="AU2" s="404" t="str">
        <f>IF('40-15 PRES - MANDATORY'!$G$12&gt;0,'40-15 PRES - MANDATORY'!$G$12,"")</f>
        <v>HDEC0102G1234</v>
      </c>
      <c r="AV2" s="401"/>
      <c r="AW2" s="401"/>
      <c r="AX2" s="401"/>
      <c r="AY2" s="401"/>
      <c r="AZ2" s="404"/>
      <c r="BA2" s="404"/>
      <c r="BB2" s="404"/>
      <c r="BC2" s="401"/>
      <c r="BD2" s="403"/>
      <c r="BE2" s="403"/>
      <c r="BF2" s="403"/>
      <c r="BG2" s="403"/>
      <c r="BH2" s="403"/>
      <c r="BI2" s="401"/>
      <c r="BJ2" s="403" t="s">
        <v>10</v>
      </c>
      <c r="BK2" s="668" t="str">
        <f>IF('40-15 PRES - MANDATORY'!$M$12&gt;0,'40-15 PRES - MANDATORY'!$M$12,"")</f>
        <v>HDEC0102G9876</v>
      </c>
      <c r="BL2" s="668"/>
      <c r="BM2" s="668"/>
      <c r="BN2" s="668"/>
      <c r="BO2" s="668"/>
      <c r="BP2" s="668"/>
      <c r="BQ2" s="668"/>
      <c r="BR2" s="668"/>
      <c r="BS2" s="668"/>
      <c r="BT2" s="668"/>
      <c r="BU2" s="668"/>
      <c r="BV2" s="668"/>
      <c r="BW2" s="668"/>
      <c r="BX2" s="668"/>
      <c r="BY2" s="668"/>
      <c r="BZ2" s="404"/>
      <c r="CA2" s="404"/>
      <c r="CB2" s="404"/>
      <c r="CC2" s="404"/>
      <c r="CD2" s="404"/>
      <c r="CE2" s="404"/>
      <c r="CF2" s="404"/>
      <c r="CG2" s="401"/>
      <c r="CH2" s="401"/>
      <c r="CI2" s="401"/>
      <c r="CJ2" s="401"/>
      <c r="CK2" s="401"/>
      <c r="CL2" s="401"/>
      <c r="CM2" s="401"/>
      <c r="CN2" s="401"/>
      <c r="CO2" s="401"/>
      <c r="CP2" s="401"/>
      <c r="CQ2" s="401"/>
      <c r="CR2" s="401"/>
      <c r="CS2" s="401"/>
      <c r="CT2" s="401"/>
      <c r="CU2" s="401"/>
      <c r="CV2" s="401"/>
      <c r="CW2" s="401"/>
      <c r="CX2" s="401"/>
      <c r="CY2" s="401"/>
      <c r="CZ2" s="401"/>
      <c r="DA2" s="401"/>
      <c r="DB2" s="401"/>
      <c r="DC2" s="401"/>
      <c r="DD2" s="401"/>
      <c r="DE2" s="401"/>
      <c r="DF2" s="401"/>
      <c r="DG2" s="401"/>
    </row>
    <row r="3" spans="1:111" ht="30" customHeight="1" thickBot="1">
      <c r="A3" s="662" t="s">
        <v>23</v>
      </c>
      <c r="B3" s="662"/>
      <c r="C3" s="662"/>
      <c r="D3" s="662"/>
      <c r="E3" s="662"/>
      <c r="F3" s="662"/>
      <c r="G3" s="662"/>
      <c r="H3" s="662"/>
      <c r="I3" s="662"/>
      <c r="J3" s="662" t="s">
        <v>570</v>
      </c>
      <c r="K3" s="662"/>
      <c r="L3" s="662"/>
      <c r="M3" s="662"/>
      <c r="N3" s="662"/>
      <c r="O3" s="662"/>
      <c r="P3" s="662"/>
      <c r="Q3" s="662"/>
      <c r="R3" s="662"/>
      <c r="S3" s="662"/>
      <c r="T3" s="662"/>
      <c r="U3" s="662"/>
      <c r="V3" s="662"/>
      <c r="W3" s="662" t="s">
        <v>66</v>
      </c>
      <c r="X3" s="662"/>
      <c r="Y3" s="662"/>
      <c r="Z3" s="662"/>
      <c r="AA3" s="662"/>
      <c r="AB3" s="662"/>
      <c r="AC3" s="662"/>
      <c r="AD3" s="662"/>
      <c r="AE3" s="662"/>
      <c r="AF3" s="662"/>
      <c r="AG3" s="663" t="s">
        <v>571</v>
      </c>
      <c r="AH3" s="663"/>
      <c r="AI3" s="663"/>
      <c r="AJ3" s="663"/>
      <c r="AK3" s="664"/>
      <c r="AL3" s="662" t="s">
        <v>23</v>
      </c>
      <c r="AM3" s="662"/>
      <c r="AN3" s="662"/>
      <c r="AO3" s="662"/>
      <c r="AP3" s="662"/>
      <c r="AQ3" s="662"/>
      <c r="AR3" s="662"/>
      <c r="AS3" s="662"/>
      <c r="AT3" s="662"/>
      <c r="AU3" s="662" t="s">
        <v>570</v>
      </c>
      <c r="AV3" s="662"/>
      <c r="AW3" s="662"/>
      <c r="AX3" s="662"/>
      <c r="AY3" s="662"/>
      <c r="AZ3" s="662"/>
      <c r="BA3" s="662"/>
      <c r="BB3" s="662"/>
      <c r="BC3" s="662"/>
      <c r="BD3" s="662"/>
      <c r="BE3" s="662"/>
      <c r="BF3" s="662"/>
      <c r="BG3" s="662"/>
      <c r="BH3" s="662" t="s">
        <v>66</v>
      </c>
      <c r="BI3" s="662"/>
      <c r="BJ3" s="662"/>
      <c r="BK3" s="662"/>
      <c r="BL3" s="662"/>
      <c r="BM3" s="662"/>
      <c r="BN3" s="662"/>
      <c r="BO3" s="662"/>
      <c r="BP3" s="662"/>
      <c r="BQ3" s="662"/>
      <c r="BR3" s="663" t="s">
        <v>571</v>
      </c>
      <c r="BS3" s="663"/>
      <c r="BT3" s="663"/>
      <c r="BU3" s="663"/>
      <c r="BV3" s="664"/>
      <c r="BW3" s="662" t="s">
        <v>23</v>
      </c>
      <c r="BX3" s="662"/>
      <c r="BY3" s="662"/>
      <c r="BZ3" s="662"/>
      <c r="CA3" s="662"/>
      <c r="CB3" s="662"/>
      <c r="CC3" s="662"/>
      <c r="CD3" s="662"/>
      <c r="CE3" s="662"/>
      <c r="CF3" s="662" t="s">
        <v>570</v>
      </c>
      <c r="CG3" s="662"/>
      <c r="CH3" s="662"/>
      <c r="CI3" s="662"/>
      <c r="CJ3" s="662"/>
      <c r="CK3" s="662"/>
      <c r="CL3" s="662"/>
      <c r="CM3" s="662"/>
      <c r="CN3" s="662"/>
      <c r="CO3" s="662"/>
      <c r="CP3" s="662"/>
      <c r="CQ3" s="662"/>
      <c r="CR3" s="662"/>
      <c r="CS3" s="665" t="s">
        <v>66</v>
      </c>
      <c r="CT3" s="665"/>
      <c r="CU3" s="665"/>
      <c r="CV3" s="665"/>
      <c r="CW3" s="665"/>
      <c r="CX3" s="665"/>
      <c r="CY3" s="665"/>
      <c r="CZ3" s="665"/>
      <c r="DA3" s="665"/>
      <c r="DB3" s="665"/>
      <c r="DC3" s="666" t="s">
        <v>571</v>
      </c>
      <c r="DD3" s="666"/>
      <c r="DE3" s="666"/>
      <c r="DF3" s="666"/>
      <c r="DG3" s="667"/>
    </row>
    <row r="4" spans="1:111">
      <c r="A4" s="673"/>
      <c r="B4" s="673"/>
      <c r="C4" s="673"/>
      <c r="D4" s="673"/>
      <c r="E4" s="673"/>
      <c r="F4" s="673"/>
      <c r="G4" s="673"/>
      <c r="H4" s="673"/>
      <c r="I4" s="673"/>
      <c r="J4" s="669"/>
      <c r="K4" s="669"/>
      <c r="L4" s="669"/>
      <c r="M4" s="669"/>
      <c r="N4" s="669"/>
      <c r="O4" s="669"/>
      <c r="P4" s="669"/>
      <c r="Q4" s="669"/>
      <c r="R4" s="669"/>
      <c r="S4" s="669"/>
      <c r="T4" s="669"/>
      <c r="U4" s="669"/>
      <c r="V4" s="669"/>
      <c r="W4" s="669"/>
      <c r="X4" s="669"/>
      <c r="Y4" s="669"/>
      <c r="Z4" s="669"/>
      <c r="AA4" s="669"/>
      <c r="AB4" s="669"/>
      <c r="AC4" s="669"/>
      <c r="AD4" s="669"/>
      <c r="AE4" s="669"/>
      <c r="AF4" s="669"/>
      <c r="AG4" s="670"/>
      <c r="AH4" s="670"/>
      <c r="AI4" s="670"/>
      <c r="AJ4" s="670"/>
      <c r="AK4" s="671"/>
      <c r="AL4" s="672"/>
      <c r="AM4" s="673"/>
      <c r="AN4" s="673"/>
      <c r="AO4" s="673"/>
      <c r="AP4" s="673"/>
      <c r="AQ4" s="673"/>
      <c r="AR4" s="673"/>
      <c r="AS4" s="673"/>
      <c r="AT4" s="673"/>
      <c r="AU4" s="669"/>
      <c r="AV4" s="669"/>
      <c r="AW4" s="669"/>
      <c r="AX4" s="669"/>
      <c r="AY4" s="669"/>
      <c r="AZ4" s="669"/>
      <c r="BA4" s="669"/>
      <c r="BB4" s="669"/>
      <c r="BC4" s="669"/>
      <c r="BD4" s="669"/>
      <c r="BE4" s="669"/>
      <c r="BF4" s="669"/>
      <c r="BG4" s="669"/>
      <c r="BH4" s="669"/>
      <c r="BI4" s="669"/>
      <c r="BJ4" s="669"/>
      <c r="BK4" s="669"/>
      <c r="BL4" s="669"/>
      <c r="BM4" s="669"/>
      <c r="BN4" s="669"/>
      <c r="BO4" s="669"/>
      <c r="BP4" s="669"/>
      <c r="BQ4" s="669"/>
      <c r="BR4" s="670"/>
      <c r="BS4" s="670"/>
      <c r="BT4" s="670"/>
      <c r="BU4" s="670"/>
      <c r="BV4" s="671"/>
      <c r="BW4" s="672"/>
      <c r="BX4" s="673"/>
      <c r="BY4" s="673"/>
      <c r="BZ4" s="673"/>
      <c r="CA4" s="673"/>
      <c r="CB4" s="673"/>
      <c r="CC4" s="673"/>
      <c r="CD4" s="673"/>
      <c r="CE4" s="673"/>
      <c r="CF4" s="669"/>
      <c r="CG4" s="669"/>
      <c r="CH4" s="669"/>
      <c r="CI4" s="669"/>
      <c r="CJ4" s="669"/>
      <c r="CK4" s="669"/>
      <c r="CL4" s="669"/>
      <c r="CM4" s="669"/>
      <c r="CN4" s="669"/>
      <c r="CO4" s="669"/>
      <c r="CP4" s="669"/>
      <c r="CQ4" s="669"/>
      <c r="CR4" s="669"/>
      <c r="CS4" s="669"/>
      <c r="CT4" s="669"/>
      <c r="CU4" s="669"/>
      <c r="CV4" s="669"/>
      <c r="CW4" s="669"/>
      <c r="CX4" s="669"/>
      <c r="CY4" s="669"/>
      <c r="CZ4" s="669"/>
      <c r="DA4" s="669"/>
      <c r="DB4" s="669"/>
      <c r="DC4" s="669"/>
      <c r="DD4" s="669"/>
      <c r="DE4" s="669"/>
      <c r="DF4" s="669"/>
      <c r="DG4" s="674"/>
    </row>
    <row r="5" spans="1:111">
      <c r="A5" s="673"/>
      <c r="B5" s="673"/>
      <c r="C5" s="673"/>
      <c r="D5" s="673"/>
      <c r="E5" s="673"/>
      <c r="F5" s="673"/>
      <c r="G5" s="673"/>
      <c r="H5" s="673"/>
      <c r="I5" s="673"/>
      <c r="J5" s="675"/>
      <c r="K5" s="675"/>
      <c r="L5" s="675"/>
      <c r="M5" s="675"/>
      <c r="N5" s="675"/>
      <c r="O5" s="675"/>
      <c r="P5" s="675"/>
      <c r="Q5" s="675"/>
      <c r="R5" s="675"/>
      <c r="S5" s="675"/>
      <c r="T5" s="675"/>
      <c r="U5" s="675"/>
      <c r="V5" s="675"/>
      <c r="W5" s="675"/>
      <c r="X5" s="675"/>
      <c r="Y5" s="675"/>
      <c r="Z5" s="675"/>
      <c r="AA5" s="675"/>
      <c r="AB5" s="675"/>
      <c r="AC5" s="675"/>
      <c r="AD5" s="675"/>
      <c r="AE5" s="675"/>
      <c r="AF5" s="675"/>
      <c r="AG5" s="675"/>
      <c r="AH5" s="675"/>
      <c r="AI5" s="675"/>
      <c r="AJ5" s="675"/>
      <c r="AK5" s="676"/>
      <c r="AL5" s="677"/>
      <c r="AM5" s="678"/>
      <c r="AN5" s="678"/>
      <c r="AO5" s="678"/>
      <c r="AP5" s="678"/>
      <c r="AQ5" s="678"/>
      <c r="AR5" s="678"/>
      <c r="AS5" s="678"/>
      <c r="AT5" s="678"/>
      <c r="AU5" s="675"/>
      <c r="AV5" s="675"/>
      <c r="AW5" s="675"/>
      <c r="AX5" s="675"/>
      <c r="AY5" s="675"/>
      <c r="AZ5" s="675"/>
      <c r="BA5" s="675"/>
      <c r="BB5" s="675"/>
      <c r="BC5" s="675"/>
      <c r="BD5" s="675"/>
      <c r="BE5" s="675"/>
      <c r="BF5" s="675"/>
      <c r="BG5" s="675"/>
      <c r="BH5" s="675"/>
      <c r="BI5" s="675"/>
      <c r="BJ5" s="675"/>
      <c r="BK5" s="675"/>
      <c r="BL5" s="675"/>
      <c r="BM5" s="675"/>
      <c r="BN5" s="675"/>
      <c r="BO5" s="675"/>
      <c r="BP5" s="675"/>
      <c r="BQ5" s="675"/>
      <c r="BR5" s="675"/>
      <c r="BS5" s="675"/>
      <c r="BT5" s="675"/>
      <c r="BU5" s="675"/>
      <c r="BV5" s="676"/>
      <c r="BW5" s="677"/>
      <c r="BX5" s="678"/>
      <c r="BY5" s="678"/>
      <c r="BZ5" s="678"/>
      <c r="CA5" s="678"/>
      <c r="CB5" s="678"/>
      <c r="CC5" s="678"/>
      <c r="CD5" s="678"/>
      <c r="CE5" s="678"/>
      <c r="CF5" s="675"/>
      <c r="CG5" s="675"/>
      <c r="CH5" s="675"/>
      <c r="CI5" s="675"/>
      <c r="CJ5" s="675"/>
      <c r="CK5" s="675"/>
      <c r="CL5" s="675"/>
      <c r="CM5" s="675"/>
      <c r="CN5" s="675"/>
      <c r="CO5" s="675"/>
      <c r="CP5" s="675"/>
      <c r="CQ5" s="675"/>
      <c r="CR5" s="675"/>
      <c r="CS5" s="675"/>
      <c r="CT5" s="675"/>
      <c r="CU5" s="675"/>
      <c r="CV5" s="675"/>
      <c r="CW5" s="675"/>
      <c r="CX5" s="675"/>
      <c r="CY5" s="675"/>
      <c r="CZ5" s="675"/>
      <c r="DA5" s="675"/>
      <c r="DB5" s="675"/>
      <c r="DC5" s="675"/>
      <c r="DD5" s="675"/>
      <c r="DE5" s="675"/>
      <c r="DF5" s="675"/>
      <c r="DG5" s="676"/>
    </row>
    <row r="6" spans="1:111">
      <c r="A6" s="673"/>
      <c r="B6" s="673"/>
      <c r="C6" s="673"/>
      <c r="D6" s="673"/>
      <c r="E6" s="673"/>
      <c r="F6" s="673"/>
      <c r="G6" s="673"/>
      <c r="H6" s="673"/>
      <c r="I6" s="673"/>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675"/>
      <c r="AJ6" s="675"/>
      <c r="AK6" s="676"/>
      <c r="AL6" s="677"/>
      <c r="AM6" s="678"/>
      <c r="AN6" s="678"/>
      <c r="AO6" s="678"/>
      <c r="AP6" s="678"/>
      <c r="AQ6" s="678"/>
      <c r="AR6" s="678"/>
      <c r="AS6" s="678"/>
      <c r="AT6" s="678"/>
      <c r="AU6" s="675"/>
      <c r="AV6" s="675"/>
      <c r="AW6" s="675"/>
      <c r="AX6" s="675"/>
      <c r="AY6" s="675"/>
      <c r="AZ6" s="675"/>
      <c r="BA6" s="675"/>
      <c r="BB6" s="675"/>
      <c r="BC6" s="675"/>
      <c r="BD6" s="675"/>
      <c r="BE6" s="675"/>
      <c r="BF6" s="675"/>
      <c r="BG6" s="675"/>
      <c r="BH6" s="675"/>
      <c r="BI6" s="675"/>
      <c r="BJ6" s="675"/>
      <c r="BK6" s="675"/>
      <c r="BL6" s="675"/>
      <c r="BM6" s="675"/>
      <c r="BN6" s="675"/>
      <c r="BO6" s="675"/>
      <c r="BP6" s="675"/>
      <c r="BQ6" s="675"/>
      <c r="BR6" s="675"/>
      <c r="BS6" s="675"/>
      <c r="BT6" s="675"/>
      <c r="BU6" s="675"/>
      <c r="BV6" s="676"/>
      <c r="BW6" s="677"/>
      <c r="BX6" s="678"/>
      <c r="BY6" s="678"/>
      <c r="BZ6" s="678"/>
      <c r="CA6" s="678"/>
      <c r="CB6" s="678"/>
      <c r="CC6" s="678"/>
      <c r="CD6" s="678"/>
      <c r="CE6" s="678"/>
      <c r="CF6" s="675"/>
      <c r="CG6" s="675"/>
      <c r="CH6" s="675"/>
      <c r="CI6" s="675"/>
      <c r="CJ6" s="675"/>
      <c r="CK6" s="675"/>
      <c r="CL6" s="675"/>
      <c r="CM6" s="675"/>
      <c r="CN6" s="675"/>
      <c r="CO6" s="675"/>
      <c r="CP6" s="675"/>
      <c r="CQ6" s="675"/>
      <c r="CR6" s="675"/>
      <c r="CS6" s="675"/>
      <c r="CT6" s="675"/>
      <c r="CU6" s="675"/>
      <c r="CV6" s="675"/>
      <c r="CW6" s="675"/>
      <c r="CX6" s="675"/>
      <c r="CY6" s="675"/>
      <c r="CZ6" s="675"/>
      <c r="DA6" s="675"/>
      <c r="DB6" s="675"/>
      <c r="DC6" s="675"/>
      <c r="DD6" s="675"/>
      <c r="DE6" s="675"/>
      <c r="DF6" s="675"/>
      <c r="DG6" s="676"/>
    </row>
    <row r="7" spans="1:111">
      <c r="A7" s="673"/>
      <c r="B7" s="673"/>
      <c r="C7" s="673"/>
      <c r="D7" s="673"/>
      <c r="E7" s="673"/>
      <c r="F7" s="673"/>
      <c r="G7" s="673"/>
      <c r="H7" s="673"/>
      <c r="I7" s="673"/>
      <c r="J7" s="675"/>
      <c r="K7" s="675"/>
      <c r="L7" s="675"/>
      <c r="M7" s="675"/>
      <c r="N7" s="675"/>
      <c r="O7" s="675"/>
      <c r="P7" s="675"/>
      <c r="Q7" s="675"/>
      <c r="R7" s="675"/>
      <c r="S7" s="675"/>
      <c r="T7" s="675"/>
      <c r="U7" s="675"/>
      <c r="V7" s="675"/>
      <c r="W7" s="675"/>
      <c r="X7" s="675"/>
      <c r="Y7" s="675"/>
      <c r="Z7" s="675"/>
      <c r="AA7" s="675"/>
      <c r="AB7" s="675"/>
      <c r="AC7" s="675"/>
      <c r="AD7" s="675"/>
      <c r="AE7" s="675"/>
      <c r="AF7" s="675"/>
      <c r="AG7" s="675"/>
      <c r="AH7" s="675"/>
      <c r="AI7" s="675"/>
      <c r="AJ7" s="675"/>
      <c r="AK7" s="676"/>
      <c r="AL7" s="677"/>
      <c r="AM7" s="678"/>
      <c r="AN7" s="678"/>
      <c r="AO7" s="678"/>
      <c r="AP7" s="678"/>
      <c r="AQ7" s="678"/>
      <c r="AR7" s="678"/>
      <c r="AS7" s="678"/>
      <c r="AT7" s="678"/>
      <c r="AU7" s="675"/>
      <c r="AV7" s="675"/>
      <c r="AW7" s="675"/>
      <c r="AX7" s="675"/>
      <c r="AY7" s="675"/>
      <c r="AZ7" s="675"/>
      <c r="BA7" s="675"/>
      <c r="BB7" s="675"/>
      <c r="BC7" s="675"/>
      <c r="BD7" s="675"/>
      <c r="BE7" s="675"/>
      <c r="BF7" s="675"/>
      <c r="BG7" s="675"/>
      <c r="BH7" s="675"/>
      <c r="BI7" s="675"/>
      <c r="BJ7" s="675"/>
      <c r="BK7" s="675"/>
      <c r="BL7" s="675"/>
      <c r="BM7" s="675"/>
      <c r="BN7" s="675"/>
      <c r="BO7" s="675"/>
      <c r="BP7" s="675"/>
      <c r="BQ7" s="675"/>
      <c r="BR7" s="675"/>
      <c r="BS7" s="675"/>
      <c r="BT7" s="675"/>
      <c r="BU7" s="675"/>
      <c r="BV7" s="676"/>
      <c r="BW7" s="677"/>
      <c r="BX7" s="678"/>
      <c r="BY7" s="678"/>
      <c r="BZ7" s="678"/>
      <c r="CA7" s="678"/>
      <c r="CB7" s="678"/>
      <c r="CC7" s="678"/>
      <c r="CD7" s="678"/>
      <c r="CE7" s="678"/>
      <c r="CF7" s="675"/>
      <c r="CG7" s="675"/>
      <c r="CH7" s="675"/>
      <c r="CI7" s="675"/>
      <c r="CJ7" s="675"/>
      <c r="CK7" s="675"/>
      <c r="CL7" s="675"/>
      <c r="CM7" s="675"/>
      <c r="CN7" s="675"/>
      <c r="CO7" s="675"/>
      <c r="CP7" s="675"/>
      <c r="CQ7" s="675"/>
      <c r="CR7" s="675"/>
      <c r="CS7" s="675"/>
      <c r="CT7" s="675"/>
      <c r="CU7" s="675"/>
      <c r="CV7" s="675"/>
      <c r="CW7" s="675"/>
      <c r="CX7" s="675"/>
      <c r="CY7" s="675"/>
      <c r="CZ7" s="675"/>
      <c r="DA7" s="675"/>
      <c r="DB7" s="675"/>
      <c r="DC7" s="675"/>
      <c r="DD7" s="675"/>
      <c r="DE7" s="675"/>
      <c r="DF7" s="675"/>
      <c r="DG7" s="676"/>
    </row>
    <row r="8" spans="1:111">
      <c r="A8" s="673"/>
      <c r="B8" s="673"/>
      <c r="C8" s="673"/>
      <c r="D8" s="673"/>
      <c r="E8" s="673"/>
      <c r="F8" s="673"/>
      <c r="G8" s="673"/>
      <c r="H8" s="673"/>
      <c r="I8" s="673"/>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5"/>
      <c r="AK8" s="676"/>
      <c r="AL8" s="677"/>
      <c r="AM8" s="678"/>
      <c r="AN8" s="678"/>
      <c r="AO8" s="678"/>
      <c r="AP8" s="678"/>
      <c r="AQ8" s="678"/>
      <c r="AR8" s="678"/>
      <c r="AS8" s="678"/>
      <c r="AT8" s="678"/>
      <c r="AU8" s="675"/>
      <c r="AV8" s="675"/>
      <c r="AW8" s="675"/>
      <c r="AX8" s="675"/>
      <c r="AY8" s="675"/>
      <c r="AZ8" s="675"/>
      <c r="BA8" s="675"/>
      <c r="BB8" s="675"/>
      <c r="BC8" s="675"/>
      <c r="BD8" s="675"/>
      <c r="BE8" s="675"/>
      <c r="BF8" s="675"/>
      <c r="BG8" s="675"/>
      <c r="BH8" s="675"/>
      <c r="BI8" s="675"/>
      <c r="BJ8" s="675"/>
      <c r="BK8" s="675"/>
      <c r="BL8" s="675"/>
      <c r="BM8" s="675"/>
      <c r="BN8" s="675"/>
      <c r="BO8" s="675"/>
      <c r="BP8" s="675"/>
      <c r="BQ8" s="675"/>
      <c r="BR8" s="675"/>
      <c r="BS8" s="675"/>
      <c r="BT8" s="675"/>
      <c r="BU8" s="675"/>
      <c r="BV8" s="676"/>
      <c r="BW8" s="677"/>
      <c r="BX8" s="678"/>
      <c r="BY8" s="678"/>
      <c r="BZ8" s="678"/>
      <c r="CA8" s="678"/>
      <c r="CB8" s="678"/>
      <c r="CC8" s="678"/>
      <c r="CD8" s="678"/>
      <c r="CE8" s="678"/>
      <c r="CF8" s="675"/>
      <c r="CG8" s="675"/>
      <c r="CH8" s="675"/>
      <c r="CI8" s="675"/>
      <c r="CJ8" s="675"/>
      <c r="CK8" s="675"/>
      <c r="CL8" s="675"/>
      <c r="CM8" s="675"/>
      <c r="CN8" s="675"/>
      <c r="CO8" s="675"/>
      <c r="CP8" s="675"/>
      <c r="CQ8" s="675"/>
      <c r="CR8" s="675"/>
      <c r="CS8" s="675"/>
      <c r="CT8" s="675"/>
      <c r="CU8" s="675"/>
      <c r="CV8" s="675"/>
      <c r="CW8" s="675"/>
      <c r="CX8" s="675"/>
      <c r="CY8" s="675"/>
      <c r="CZ8" s="675"/>
      <c r="DA8" s="675"/>
      <c r="DB8" s="675"/>
      <c r="DC8" s="675"/>
      <c r="DD8" s="675"/>
      <c r="DE8" s="675"/>
      <c r="DF8" s="675"/>
      <c r="DG8" s="676"/>
    </row>
    <row r="9" spans="1:111">
      <c r="A9" s="673"/>
      <c r="B9" s="673"/>
      <c r="C9" s="673"/>
      <c r="D9" s="673"/>
      <c r="E9" s="673"/>
      <c r="F9" s="673"/>
      <c r="G9" s="673"/>
      <c r="H9" s="673"/>
      <c r="I9" s="673"/>
      <c r="J9" s="675"/>
      <c r="K9" s="675"/>
      <c r="L9" s="675"/>
      <c r="M9" s="675"/>
      <c r="N9" s="675"/>
      <c r="O9" s="675"/>
      <c r="P9" s="675"/>
      <c r="Q9" s="675"/>
      <c r="R9" s="675"/>
      <c r="S9" s="675"/>
      <c r="T9" s="675"/>
      <c r="U9" s="675"/>
      <c r="V9" s="675"/>
      <c r="W9" s="675"/>
      <c r="X9" s="675"/>
      <c r="Y9" s="675"/>
      <c r="Z9" s="675"/>
      <c r="AA9" s="675"/>
      <c r="AB9" s="675"/>
      <c r="AC9" s="675"/>
      <c r="AD9" s="675"/>
      <c r="AE9" s="675"/>
      <c r="AF9" s="675"/>
      <c r="AG9" s="675"/>
      <c r="AH9" s="675"/>
      <c r="AI9" s="675"/>
      <c r="AJ9" s="675"/>
      <c r="AK9" s="676"/>
      <c r="AL9" s="677"/>
      <c r="AM9" s="678"/>
      <c r="AN9" s="678"/>
      <c r="AO9" s="678"/>
      <c r="AP9" s="678"/>
      <c r="AQ9" s="678"/>
      <c r="AR9" s="678"/>
      <c r="AS9" s="678"/>
      <c r="AT9" s="678"/>
      <c r="AU9" s="675"/>
      <c r="AV9" s="675"/>
      <c r="AW9" s="675"/>
      <c r="AX9" s="675"/>
      <c r="AY9" s="675"/>
      <c r="AZ9" s="675"/>
      <c r="BA9" s="675"/>
      <c r="BB9" s="675"/>
      <c r="BC9" s="675"/>
      <c r="BD9" s="675"/>
      <c r="BE9" s="675"/>
      <c r="BF9" s="675"/>
      <c r="BG9" s="675"/>
      <c r="BH9" s="675"/>
      <c r="BI9" s="675"/>
      <c r="BJ9" s="675"/>
      <c r="BK9" s="675"/>
      <c r="BL9" s="675"/>
      <c r="BM9" s="675"/>
      <c r="BN9" s="675"/>
      <c r="BO9" s="675"/>
      <c r="BP9" s="675"/>
      <c r="BQ9" s="675"/>
      <c r="BR9" s="675"/>
      <c r="BS9" s="675"/>
      <c r="BT9" s="675"/>
      <c r="BU9" s="675"/>
      <c r="BV9" s="676"/>
      <c r="BW9" s="677"/>
      <c r="BX9" s="678"/>
      <c r="BY9" s="678"/>
      <c r="BZ9" s="678"/>
      <c r="CA9" s="678"/>
      <c r="CB9" s="678"/>
      <c r="CC9" s="678"/>
      <c r="CD9" s="678"/>
      <c r="CE9" s="678"/>
      <c r="CF9" s="675"/>
      <c r="CG9" s="675"/>
      <c r="CH9" s="675"/>
      <c r="CI9" s="675"/>
      <c r="CJ9" s="675"/>
      <c r="CK9" s="675"/>
      <c r="CL9" s="675"/>
      <c r="CM9" s="675"/>
      <c r="CN9" s="675"/>
      <c r="CO9" s="675"/>
      <c r="CP9" s="675"/>
      <c r="CQ9" s="675"/>
      <c r="CR9" s="675"/>
      <c r="CS9" s="675"/>
      <c r="CT9" s="675"/>
      <c r="CU9" s="675"/>
      <c r="CV9" s="675"/>
      <c r="CW9" s="675"/>
      <c r="CX9" s="675"/>
      <c r="CY9" s="675"/>
      <c r="CZ9" s="675"/>
      <c r="DA9" s="675"/>
      <c r="DB9" s="675"/>
      <c r="DC9" s="675"/>
      <c r="DD9" s="675"/>
      <c r="DE9" s="675"/>
      <c r="DF9" s="675"/>
      <c r="DG9" s="676"/>
    </row>
    <row r="10" spans="1:111">
      <c r="A10" s="673"/>
      <c r="B10" s="673"/>
      <c r="C10" s="673"/>
      <c r="D10" s="673"/>
      <c r="E10" s="673"/>
      <c r="F10" s="673"/>
      <c r="G10" s="673"/>
      <c r="H10" s="673"/>
      <c r="I10" s="673"/>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6"/>
      <c r="AL10" s="677"/>
      <c r="AM10" s="678"/>
      <c r="AN10" s="678"/>
      <c r="AO10" s="678"/>
      <c r="AP10" s="678"/>
      <c r="AQ10" s="678"/>
      <c r="AR10" s="678"/>
      <c r="AS10" s="678"/>
      <c r="AT10" s="678"/>
      <c r="AU10" s="675"/>
      <c r="AV10" s="675"/>
      <c r="AW10" s="675"/>
      <c r="AX10" s="675"/>
      <c r="AY10" s="675"/>
      <c r="AZ10" s="675"/>
      <c r="BA10" s="675"/>
      <c r="BB10" s="675"/>
      <c r="BC10" s="675"/>
      <c r="BD10" s="675"/>
      <c r="BE10" s="675"/>
      <c r="BF10" s="675"/>
      <c r="BG10" s="675"/>
      <c r="BH10" s="675"/>
      <c r="BI10" s="675"/>
      <c r="BJ10" s="675"/>
      <c r="BK10" s="675"/>
      <c r="BL10" s="675"/>
      <c r="BM10" s="675"/>
      <c r="BN10" s="675"/>
      <c r="BO10" s="675"/>
      <c r="BP10" s="675"/>
      <c r="BQ10" s="675"/>
      <c r="BR10" s="675"/>
      <c r="BS10" s="675"/>
      <c r="BT10" s="675"/>
      <c r="BU10" s="675"/>
      <c r="BV10" s="676"/>
      <c r="BW10" s="677"/>
      <c r="BX10" s="678"/>
      <c r="BY10" s="678"/>
      <c r="BZ10" s="678"/>
      <c r="CA10" s="678"/>
      <c r="CB10" s="678"/>
      <c r="CC10" s="678"/>
      <c r="CD10" s="678"/>
      <c r="CE10" s="678"/>
      <c r="CF10" s="675"/>
      <c r="CG10" s="675"/>
      <c r="CH10" s="675"/>
      <c r="CI10" s="675"/>
      <c r="CJ10" s="675"/>
      <c r="CK10" s="675"/>
      <c r="CL10" s="675"/>
      <c r="CM10" s="675"/>
      <c r="CN10" s="675"/>
      <c r="CO10" s="675"/>
      <c r="CP10" s="675"/>
      <c r="CQ10" s="675"/>
      <c r="CR10" s="675"/>
      <c r="CS10" s="675"/>
      <c r="CT10" s="675"/>
      <c r="CU10" s="675"/>
      <c r="CV10" s="675"/>
      <c r="CW10" s="675"/>
      <c r="CX10" s="675"/>
      <c r="CY10" s="675"/>
      <c r="CZ10" s="675"/>
      <c r="DA10" s="675"/>
      <c r="DB10" s="675"/>
      <c r="DC10" s="675"/>
      <c r="DD10" s="675"/>
      <c r="DE10" s="675"/>
      <c r="DF10" s="675"/>
      <c r="DG10" s="676"/>
    </row>
    <row r="11" spans="1:111">
      <c r="A11" s="673"/>
      <c r="B11" s="673"/>
      <c r="C11" s="673"/>
      <c r="D11" s="673"/>
      <c r="E11" s="673"/>
      <c r="F11" s="673"/>
      <c r="G11" s="673"/>
      <c r="H11" s="673"/>
      <c r="I11" s="673"/>
      <c r="J11" s="675"/>
      <c r="K11" s="675"/>
      <c r="L11" s="675"/>
      <c r="M11" s="675"/>
      <c r="N11" s="675"/>
      <c r="O11" s="675"/>
      <c r="P11" s="675"/>
      <c r="Q11" s="675"/>
      <c r="R11" s="675"/>
      <c r="S11" s="675"/>
      <c r="T11" s="675"/>
      <c r="U11" s="675"/>
      <c r="V11" s="675"/>
      <c r="W11" s="675"/>
      <c r="X11" s="675"/>
      <c r="Y11" s="675"/>
      <c r="Z11" s="675"/>
      <c r="AA11" s="675"/>
      <c r="AB11" s="675"/>
      <c r="AC11" s="675"/>
      <c r="AD11" s="675"/>
      <c r="AE11" s="675"/>
      <c r="AF11" s="675"/>
      <c r="AG11" s="675"/>
      <c r="AH11" s="675"/>
      <c r="AI11" s="675"/>
      <c r="AJ11" s="675"/>
      <c r="AK11" s="676"/>
      <c r="AL11" s="677"/>
      <c r="AM11" s="678"/>
      <c r="AN11" s="678"/>
      <c r="AO11" s="678"/>
      <c r="AP11" s="678"/>
      <c r="AQ11" s="678"/>
      <c r="AR11" s="678"/>
      <c r="AS11" s="678"/>
      <c r="AT11" s="678"/>
      <c r="AU11" s="675"/>
      <c r="AV11" s="675"/>
      <c r="AW11" s="675"/>
      <c r="AX11" s="675"/>
      <c r="AY11" s="675"/>
      <c r="AZ11" s="675"/>
      <c r="BA11" s="675"/>
      <c r="BB11" s="675"/>
      <c r="BC11" s="675"/>
      <c r="BD11" s="675"/>
      <c r="BE11" s="675"/>
      <c r="BF11" s="675"/>
      <c r="BG11" s="675"/>
      <c r="BH11" s="675"/>
      <c r="BI11" s="675"/>
      <c r="BJ11" s="675"/>
      <c r="BK11" s="675"/>
      <c r="BL11" s="675"/>
      <c r="BM11" s="675"/>
      <c r="BN11" s="675"/>
      <c r="BO11" s="675"/>
      <c r="BP11" s="675"/>
      <c r="BQ11" s="675"/>
      <c r="BR11" s="675"/>
      <c r="BS11" s="675"/>
      <c r="BT11" s="675"/>
      <c r="BU11" s="675"/>
      <c r="BV11" s="676"/>
      <c r="BW11" s="677"/>
      <c r="BX11" s="678"/>
      <c r="BY11" s="678"/>
      <c r="BZ11" s="678"/>
      <c r="CA11" s="678"/>
      <c r="CB11" s="678"/>
      <c r="CC11" s="678"/>
      <c r="CD11" s="678"/>
      <c r="CE11" s="678"/>
      <c r="CF11" s="675"/>
      <c r="CG11" s="675"/>
      <c r="CH11" s="675"/>
      <c r="CI11" s="675"/>
      <c r="CJ11" s="675"/>
      <c r="CK11" s="675"/>
      <c r="CL11" s="675"/>
      <c r="CM11" s="675"/>
      <c r="CN11" s="675"/>
      <c r="CO11" s="675"/>
      <c r="CP11" s="675"/>
      <c r="CQ11" s="675"/>
      <c r="CR11" s="675"/>
      <c r="CS11" s="675"/>
      <c r="CT11" s="675"/>
      <c r="CU11" s="675"/>
      <c r="CV11" s="675"/>
      <c r="CW11" s="675"/>
      <c r="CX11" s="675"/>
      <c r="CY11" s="675"/>
      <c r="CZ11" s="675"/>
      <c r="DA11" s="675"/>
      <c r="DB11" s="675"/>
      <c r="DC11" s="675"/>
      <c r="DD11" s="675"/>
      <c r="DE11" s="675"/>
      <c r="DF11" s="675"/>
      <c r="DG11" s="676"/>
    </row>
    <row r="12" spans="1:111">
      <c r="A12" s="673"/>
      <c r="B12" s="673"/>
      <c r="C12" s="673"/>
      <c r="D12" s="673"/>
      <c r="E12" s="673"/>
      <c r="F12" s="673"/>
      <c r="G12" s="673"/>
      <c r="H12" s="673"/>
      <c r="I12" s="673"/>
      <c r="J12" s="675"/>
      <c r="K12" s="675"/>
      <c r="L12" s="675"/>
      <c r="M12" s="675"/>
      <c r="N12" s="675"/>
      <c r="O12" s="675"/>
      <c r="P12" s="675"/>
      <c r="Q12" s="675"/>
      <c r="R12" s="675"/>
      <c r="S12" s="675"/>
      <c r="T12" s="675"/>
      <c r="U12" s="675"/>
      <c r="V12" s="675"/>
      <c r="W12" s="675"/>
      <c r="X12" s="675"/>
      <c r="Y12" s="675"/>
      <c r="Z12" s="675"/>
      <c r="AA12" s="675"/>
      <c r="AB12" s="675"/>
      <c r="AC12" s="675"/>
      <c r="AD12" s="675"/>
      <c r="AE12" s="675"/>
      <c r="AF12" s="675"/>
      <c r="AG12" s="675"/>
      <c r="AH12" s="675"/>
      <c r="AI12" s="675"/>
      <c r="AJ12" s="675"/>
      <c r="AK12" s="676"/>
      <c r="AL12" s="677"/>
      <c r="AM12" s="678"/>
      <c r="AN12" s="678"/>
      <c r="AO12" s="678"/>
      <c r="AP12" s="678"/>
      <c r="AQ12" s="678"/>
      <c r="AR12" s="678"/>
      <c r="AS12" s="678"/>
      <c r="AT12" s="678"/>
      <c r="AU12" s="675"/>
      <c r="AV12" s="675"/>
      <c r="AW12" s="675"/>
      <c r="AX12" s="675"/>
      <c r="AY12" s="675"/>
      <c r="AZ12" s="675"/>
      <c r="BA12" s="675"/>
      <c r="BB12" s="675"/>
      <c r="BC12" s="675"/>
      <c r="BD12" s="675"/>
      <c r="BE12" s="675"/>
      <c r="BF12" s="675"/>
      <c r="BG12" s="675"/>
      <c r="BH12" s="675"/>
      <c r="BI12" s="675"/>
      <c r="BJ12" s="675"/>
      <c r="BK12" s="675"/>
      <c r="BL12" s="675"/>
      <c r="BM12" s="675"/>
      <c r="BN12" s="675"/>
      <c r="BO12" s="675"/>
      <c r="BP12" s="675"/>
      <c r="BQ12" s="675"/>
      <c r="BR12" s="675"/>
      <c r="BS12" s="675"/>
      <c r="BT12" s="675"/>
      <c r="BU12" s="675"/>
      <c r="BV12" s="676"/>
      <c r="BW12" s="677"/>
      <c r="BX12" s="678"/>
      <c r="BY12" s="678"/>
      <c r="BZ12" s="678"/>
      <c r="CA12" s="678"/>
      <c r="CB12" s="678"/>
      <c r="CC12" s="678"/>
      <c r="CD12" s="678"/>
      <c r="CE12" s="678"/>
      <c r="CF12" s="675"/>
      <c r="CG12" s="675"/>
      <c r="CH12" s="675"/>
      <c r="CI12" s="675"/>
      <c r="CJ12" s="675"/>
      <c r="CK12" s="675"/>
      <c r="CL12" s="675"/>
      <c r="CM12" s="675"/>
      <c r="CN12" s="675"/>
      <c r="CO12" s="675"/>
      <c r="CP12" s="675"/>
      <c r="CQ12" s="675"/>
      <c r="CR12" s="675"/>
      <c r="CS12" s="675"/>
      <c r="CT12" s="675"/>
      <c r="CU12" s="675"/>
      <c r="CV12" s="675"/>
      <c r="CW12" s="675"/>
      <c r="CX12" s="675"/>
      <c r="CY12" s="675"/>
      <c r="CZ12" s="675"/>
      <c r="DA12" s="675"/>
      <c r="DB12" s="675"/>
      <c r="DC12" s="675"/>
      <c r="DD12" s="675"/>
      <c r="DE12" s="675"/>
      <c r="DF12" s="675"/>
      <c r="DG12" s="676"/>
    </row>
    <row r="13" spans="1:111">
      <c r="A13" s="673"/>
      <c r="B13" s="673"/>
      <c r="C13" s="673"/>
      <c r="D13" s="673"/>
      <c r="E13" s="673"/>
      <c r="F13" s="673"/>
      <c r="G13" s="673"/>
      <c r="H13" s="673"/>
      <c r="I13" s="673"/>
      <c r="J13" s="675"/>
      <c r="K13" s="675"/>
      <c r="L13" s="675"/>
      <c r="M13" s="675"/>
      <c r="N13" s="675"/>
      <c r="O13" s="675"/>
      <c r="P13" s="675"/>
      <c r="Q13" s="675"/>
      <c r="R13" s="675"/>
      <c r="S13" s="675"/>
      <c r="T13" s="675"/>
      <c r="U13" s="675"/>
      <c r="V13" s="675"/>
      <c r="W13" s="675"/>
      <c r="X13" s="675"/>
      <c r="Y13" s="675"/>
      <c r="Z13" s="675"/>
      <c r="AA13" s="675"/>
      <c r="AB13" s="675"/>
      <c r="AC13" s="675"/>
      <c r="AD13" s="675"/>
      <c r="AE13" s="675"/>
      <c r="AF13" s="675"/>
      <c r="AG13" s="675"/>
      <c r="AH13" s="675"/>
      <c r="AI13" s="675"/>
      <c r="AJ13" s="675"/>
      <c r="AK13" s="676"/>
      <c r="AL13" s="677"/>
      <c r="AM13" s="678"/>
      <c r="AN13" s="678"/>
      <c r="AO13" s="678"/>
      <c r="AP13" s="678"/>
      <c r="AQ13" s="678"/>
      <c r="AR13" s="678"/>
      <c r="AS13" s="678"/>
      <c r="AT13" s="678"/>
      <c r="AU13" s="675"/>
      <c r="AV13" s="675"/>
      <c r="AW13" s="675"/>
      <c r="AX13" s="675"/>
      <c r="AY13" s="675"/>
      <c r="AZ13" s="675"/>
      <c r="BA13" s="675"/>
      <c r="BB13" s="675"/>
      <c r="BC13" s="675"/>
      <c r="BD13" s="675"/>
      <c r="BE13" s="675"/>
      <c r="BF13" s="675"/>
      <c r="BG13" s="675"/>
      <c r="BH13" s="675"/>
      <c r="BI13" s="675"/>
      <c r="BJ13" s="675"/>
      <c r="BK13" s="675"/>
      <c r="BL13" s="675"/>
      <c r="BM13" s="675"/>
      <c r="BN13" s="675"/>
      <c r="BO13" s="675"/>
      <c r="BP13" s="675"/>
      <c r="BQ13" s="675"/>
      <c r="BR13" s="675"/>
      <c r="BS13" s="675"/>
      <c r="BT13" s="675"/>
      <c r="BU13" s="675"/>
      <c r="BV13" s="676"/>
      <c r="BW13" s="677"/>
      <c r="BX13" s="678"/>
      <c r="BY13" s="678"/>
      <c r="BZ13" s="678"/>
      <c r="CA13" s="678"/>
      <c r="CB13" s="678"/>
      <c r="CC13" s="678"/>
      <c r="CD13" s="678"/>
      <c r="CE13" s="678"/>
      <c r="CF13" s="675"/>
      <c r="CG13" s="675"/>
      <c r="CH13" s="675"/>
      <c r="CI13" s="675"/>
      <c r="CJ13" s="675"/>
      <c r="CK13" s="675"/>
      <c r="CL13" s="675"/>
      <c r="CM13" s="675"/>
      <c r="CN13" s="675"/>
      <c r="CO13" s="675"/>
      <c r="CP13" s="675"/>
      <c r="CQ13" s="675"/>
      <c r="CR13" s="675"/>
      <c r="CS13" s="675"/>
      <c r="CT13" s="675"/>
      <c r="CU13" s="675"/>
      <c r="CV13" s="675"/>
      <c r="CW13" s="675"/>
      <c r="CX13" s="675"/>
      <c r="CY13" s="675"/>
      <c r="CZ13" s="675"/>
      <c r="DA13" s="675"/>
      <c r="DB13" s="675"/>
      <c r="DC13" s="675"/>
      <c r="DD13" s="675"/>
      <c r="DE13" s="675"/>
      <c r="DF13" s="675"/>
      <c r="DG13" s="676"/>
    </row>
    <row r="14" spans="1:111">
      <c r="A14" s="673"/>
      <c r="B14" s="673"/>
      <c r="C14" s="673"/>
      <c r="D14" s="673"/>
      <c r="E14" s="673"/>
      <c r="F14" s="673"/>
      <c r="G14" s="673"/>
      <c r="H14" s="673"/>
      <c r="I14" s="673"/>
      <c r="J14" s="675"/>
      <c r="K14" s="675"/>
      <c r="L14" s="675"/>
      <c r="M14" s="675"/>
      <c r="N14" s="675"/>
      <c r="O14" s="675"/>
      <c r="P14" s="675"/>
      <c r="Q14" s="675"/>
      <c r="R14" s="675"/>
      <c r="S14" s="675"/>
      <c r="T14" s="675"/>
      <c r="U14" s="675"/>
      <c r="V14" s="675"/>
      <c r="W14" s="675"/>
      <c r="X14" s="675"/>
      <c r="Y14" s="675"/>
      <c r="Z14" s="675"/>
      <c r="AA14" s="675"/>
      <c r="AB14" s="675"/>
      <c r="AC14" s="675"/>
      <c r="AD14" s="675"/>
      <c r="AE14" s="675"/>
      <c r="AF14" s="675"/>
      <c r="AG14" s="675"/>
      <c r="AH14" s="675"/>
      <c r="AI14" s="675"/>
      <c r="AJ14" s="675"/>
      <c r="AK14" s="676"/>
      <c r="AL14" s="677"/>
      <c r="AM14" s="678"/>
      <c r="AN14" s="678"/>
      <c r="AO14" s="678"/>
      <c r="AP14" s="678"/>
      <c r="AQ14" s="678"/>
      <c r="AR14" s="678"/>
      <c r="AS14" s="678"/>
      <c r="AT14" s="678"/>
      <c r="AU14" s="675"/>
      <c r="AV14" s="675"/>
      <c r="AW14" s="675"/>
      <c r="AX14" s="675"/>
      <c r="AY14" s="675"/>
      <c r="AZ14" s="675"/>
      <c r="BA14" s="675"/>
      <c r="BB14" s="675"/>
      <c r="BC14" s="675"/>
      <c r="BD14" s="675"/>
      <c r="BE14" s="675"/>
      <c r="BF14" s="675"/>
      <c r="BG14" s="675"/>
      <c r="BH14" s="675"/>
      <c r="BI14" s="675"/>
      <c r="BJ14" s="675"/>
      <c r="BK14" s="675"/>
      <c r="BL14" s="675"/>
      <c r="BM14" s="675"/>
      <c r="BN14" s="675"/>
      <c r="BO14" s="675"/>
      <c r="BP14" s="675"/>
      <c r="BQ14" s="675"/>
      <c r="BR14" s="675"/>
      <c r="BS14" s="675"/>
      <c r="BT14" s="675"/>
      <c r="BU14" s="675"/>
      <c r="BV14" s="676"/>
      <c r="BW14" s="677"/>
      <c r="BX14" s="678"/>
      <c r="BY14" s="678"/>
      <c r="BZ14" s="678"/>
      <c r="CA14" s="678"/>
      <c r="CB14" s="678"/>
      <c r="CC14" s="678"/>
      <c r="CD14" s="678"/>
      <c r="CE14" s="678"/>
      <c r="CF14" s="675"/>
      <c r="CG14" s="675"/>
      <c r="CH14" s="675"/>
      <c r="CI14" s="675"/>
      <c r="CJ14" s="675"/>
      <c r="CK14" s="675"/>
      <c r="CL14" s="675"/>
      <c r="CM14" s="675"/>
      <c r="CN14" s="675"/>
      <c r="CO14" s="675"/>
      <c r="CP14" s="675"/>
      <c r="CQ14" s="675"/>
      <c r="CR14" s="675"/>
      <c r="CS14" s="675"/>
      <c r="CT14" s="675"/>
      <c r="CU14" s="675"/>
      <c r="CV14" s="675"/>
      <c r="CW14" s="675"/>
      <c r="CX14" s="675"/>
      <c r="CY14" s="675"/>
      <c r="CZ14" s="675"/>
      <c r="DA14" s="675"/>
      <c r="DB14" s="675"/>
      <c r="DC14" s="675"/>
      <c r="DD14" s="675"/>
      <c r="DE14" s="675"/>
      <c r="DF14" s="675"/>
      <c r="DG14" s="676"/>
    </row>
    <row r="15" spans="1:111">
      <c r="A15" s="678"/>
      <c r="B15" s="678"/>
      <c r="C15" s="678"/>
      <c r="D15" s="678"/>
      <c r="E15" s="678"/>
      <c r="F15" s="678"/>
      <c r="G15" s="678"/>
      <c r="H15" s="678"/>
      <c r="I15" s="678"/>
      <c r="J15" s="675"/>
      <c r="K15" s="675"/>
      <c r="L15" s="675"/>
      <c r="M15" s="675"/>
      <c r="N15" s="675"/>
      <c r="O15" s="675"/>
      <c r="P15" s="675"/>
      <c r="Q15" s="675"/>
      <c r="R15" s="675"/>
      <c r="S15" s="675"/>
      <c r="T15" s="675"/>
      <c r="U15" s="675"/>
      <c r="V15" s="675"/>
      <c r="W15" s="675"/>
      <c r="X15" s="675"/>
      <c r="Y15" s="675"/>
      <c r="Z15" s="675"/>
      <c r="AA15" s="675"/>
      <c r="AB15" s="675"/>
      <c r="AC15" s="675"/>
      <c r="AD15" s="675"/>
      <c r="AE15" s="675"/>
      <c r="AF15" s="675"/>
      <c r="AG15" s="675"/>
      <c r="AH15" s="675"/>
      <c r="AI15" s="675"/>
      <c r="AJ15" s="675"/>
      <c r="AK15" s="676"/>
      <c r="AL15" s="677"/>
      <c r="AM15" s="678"/>
      <c r="AN15" s="678"/>
      <c r="AO15" s="678"/>
      <c r="AP15" s="678"/>
      <c r="AQ15" s="678"/>
      <c r="AR15" s="678"/>
      <c r="AS15" s="678"/>
      <c r="AT15" s="678"/>
      <c r="AU15" s="675"/>
      <c r="AV15" s="675"/>
      <c r="AW15" s="675"/>
      <c r="AX15" s="675"/>
      <c r="AY15" s="675"/>
      <c r="AZ15" s="675"/>
      <c r="BA15" s="675"/>
      <c r="BB15" s="675"/>
      <c r="BC15" s="675"/>
      <c r="BD15" s="675"/>
      <c r="BE15" s="675"/>
      <c r="BF15" s="675"/>
      <c r="BG15" s="675"/>
      <c r="BH15" s="675"/>
      <c r="BI15" s="675"/>
      <c r="BJ15" s="675"/>
      <c r="BK15" s="675"/>
      <c r="BL15" s="675"/>
      <c r="BM15" s="675"/>
      <c r="BN15" s="675"/>
      <c r="BO15" s="675"/>
      <c r="BP15" s="675"/>
      <c r="BQ15" s="675"/>
      <c r="BR15" s="675"/>
      <c r="BS15" s="675"/>
      <c r="BT15" s="675"/>
      <c r="BU15" s="675"/>
      <c r="BV15" s="676"/>
      <c r="BW15" s="677"/>
      <c r="BX15" s="678"/>
      <c r="BY15" s="678"/>
      <c r="BZ15" s="678"/>
      <c r="CA15" s="678"/>
      <c r="CB15" s="678"/>
      <c r="CC15" s="678"/>
      <c r="CD15" s="678"/>
      <c r="CE15" s="678"/>
      <c r="CF15" s="675"/>
      <c r="CG15" s="675"/>
      <c r="CH15" s="675"/>
      <c r="CI15" s="675"/>
      <c r="CJ15" s="675"/>
      <c r="CK15" s="675"/>
      <c r="CL15" s="675"/>
      <c r="CM15" s="675"/>
      <c r="CN15" s="675"/>
      <c r="CO15" s="675"/>
      <c r="CP15" s="675"/>
      <c r="CQ15" s="675"/>
      <c r="CR15" s="675"/>
      <c r="CS15" s="675"/>
      <c r="CT15" s="675"/>
      <c r="CU15" s="675"/>
      <c r="CV15" s="675"/>
      <c r="CW15" s="675"/>
      <c r="CX15" s="675"/>
      <c r="CY15" s="675"/>
      <c r="CZ15" s="675"/>
      <c r="DA15" s="675"/>
      <c r="DB15" s="675"/>
      <c r="DC15" s="675"/>
      <c r="DD15" s="675"/>
      <c r="DE15" s="675"/>
      <c r="DF15" s="675"/>
      <c r="DG15" s="676"/>
    </row>
    <row r="16" spans="1:111">
      <c r="A16" s="678"/>
      <c r="B16" s="678"/>
      <c r="C16" s="678"/>
      <c r="D16" s="678"/>
      <c r="E16" s="678"/>
      <c r="F16" s="678"/>
      <c r="G16" s="678"/>
      <c r="H16" s="678"/>
      <c r="I16" s="678"/>
      <c r="J16" s="675"/>
      <c r="K16" s="675"/>
      <c r="L16" s="675"/>
      <c r="M16" s="675"/>
      <c r="N16" s="675"/>
      <c r="O16" s="675"/>
      <c r="P16" s="675"/>
      <c r="Q16" s="675"/>
      <c r="R16" s="675"/>
      <c r="S16" s="675"/>
      <c r="T16" s="675"/>
      <c r="U16" s="675"/>
      <c r="V16" s="675"/>
      <c r="W16" s="675"/>
      <c r="X16" s="675"/>
      <c r="Y16" s="675"/>
      <c r="Z16" s="675"/>
      <c r="AA16" s="675"/>
      <c r="AB16" s="675"/>
      <c r="AC16" s="675"/>
      <c r="AD16" s="675"/>
      <c r="AE16" s="675"/>
      <c r="AF16" s="675"/>
      <c r="AG16" s="675"/>
      <c r="AH16" s="675"/>
      <c r="AI16" s="675"/>
      <c r="AJ16" s="675"/>
      <c r="AK16" s="676"/>
      <c r="AL16" s="677"/>
      <c r="AM16" s="678"/>
      <c r="AN16" s="678"/>
      <c r="AO16" s="678"/>
      <c r="AP16" s="678"/>
      <c r="AQ16" s="678"/>
      <c r="AR16" s="678"/>
      <c r="AS16" s="678"/>
      <c r="AT16" s="678"/>
      <c r="AU16" s="675"/>
      <c r="AV16" s="675"/>
      <c r="AW16" s="675"/>
      <c r="AX16" s="675"/>
      <c r="AY16" s="675"/>
      <c r="AZ16" s="675"/>
      <c r="BA16" s="675"/>
      <c r="BB16" s="675"/>
      <c r="BC16" s="675"/>
      <c r="BD16" s="675"/>
      <c r="BE16" s="675"/>
      <c r="BF16" s="675"/>
      <c r="BG16" s="675"/>
      <c r="BH16" s="675"/>
      <c r="BI16" s="675"/>
      <c r="BJ16" s="675"/>
      <c r="BK16" s="675"/>
      <c r="BL16" s="675"/>
      <c r="BM16" s="675"/>
      <c r="BN16" s="675"/>
      <c r="BO16" s="675"/>
      <c r="BP16" s="675"/>
      <c r="BQ16" s="675"/>
      <c r="BR16" s="675"/>
      <c r="BS16" s="675"/>
      <c r="BT16" s="675"/>
      <c r="BU16" s="675"/>
      <c r="BV16" s="676"/>
      <c r="BW16" s="677"/>
      <c r="BX16" s="678"/>
      <c r="BY16" s="678"/>
      <c r="BZ16" s="678"/>
      <c r="CA16" s="678"/>
      <c r="CB16" s="678"/>
      <c r="CC16" s="678"/>
      <c r="CD16" s="678"/>
      <c r="CE16" s="678"/>
      <c r="CF16" s="675"/>
      <c r="CG16" s="675"/>
      <c r="CH16" s="675"/>
      <c r="CI16" s="675"/>
      <c r="CJ16" s="675"/>
      <c r="CK16" s="675"/>
      <c r="CL16" s="675"/>
      <c r="CM16" s="675"/>
      <c r="CN16" s="675"/>
      <c r="CO16" s="675"/>
      <c r="CP16" s="675"/>
      <c r="CQ16" s="675"/>
      <c r="CR16" s="675"/>
      <c r="CS16" s="675"/>
      <c r="CT16" s="675"/>
      <c r="CU16" s="675"/>
      <c r="CV16" s="675"/>
      <c r="CW16" s="675"/>
      <c r="CX16" s="675"/>
      <c r="CY16" s="675"/>
      <c r="CZ16" s="675"/>
      <c r="DA16" s="675"/>
      <c r="DB16" s="675"/>
      <c r="DC16" s="675"/>
      <c r="DD16" s="675"/>
      <c r="DE16" s="675"/>
      <c r="DF16" s="675"/>
      <c r="DG16" s="676"/>
    </row>
    <row r="17" spans="1:111">
      <c r="A17" s="678"/>
      <c r="B17" s="678"/>
      <c r="C17" s="678"/>
      <c r="D17" s="678"/>
      <c r="E17" s="678"/>
      <c r="F17" s="678"/>
      <c r="G17" s="678"/>
      <c r="H17" s="678"/>
      <c r="I17" s="678"/>
      <c r="J17" s="675"/>
      <c r="K17" s="675"/>
      <c r="L17" s="675"/>
      <c r="M17" s="675"/>
      <c r="N17" s="675"/>
      <c r="O17" s="675"/>
      <c r="P17" s="675"/>
      <c r="Q17" s="675"/>
      <c r="R17" s="675"/>
      <c r="S17" s="675"/>
      <c r="T17" s="675"/>
      <c r="U17" s="675"/>
      <c r="V17" s="675"/>
      <c r="W17" s="675"/>
      <c r="X17" s="675"/>
      <c r="Y17" s="675"/>
      <c r="Z17" s="675"/>
      <c r="AA17" s="675"/>
      <c r="AB17" s="675"/>
      <c r="AC17" s="675"/>
      <c r="AD17" s="675"/>
      <c r="AE17" s="675"/>
      <c r="AF17" s="675"/>
      <c r="AG17" s="675"/>
      <c r="AH17" s="675"/>
      <c r="AI17" s="675"/>
      <c r="AJ17" s="675"/>
      <c r="AK17" s="676"/>
      <c r="AL17" s="677"/>
      <c r="AM17" s="678"/>
      <c r="AN17" s="678"/>
      <c r="AO17" s="678"/>
      <c r="AP17" s="678"/>
      <c r="AQ17" s="678"/>
      <c r="AR17" s="678"/>
      <c r="AS17" s="678"/>
      <c r="AT17" s="678"/>
      <c r="AU17" s="675"/>
      <c r="AV17" s="675"/>
      <c r="AW17" s="675"/>
      <c r="AX17" s="675"/>
      <c r="AY17" s="675"/>
      <c r="AZ17" s="675"/>
      <c r="BA17" s="675"/>
      <c r="BB17" s="675"/>
      <c r="BC17" s="675"/>
      <c r="BD17" s="675"/>
      <c r="BE17" s="675"/>
      <c r="BF17" s="675"/>
      <c r="BG17" s="675"/>
      <c r="BH17" s="675"/>
      <c r="BI17" s="675"/>
      <c r="BJ17" s="675"/>
      <c r="BK17" s="675"/>
      <c r="BL17" s="675"/>
      <c r="BM17" s="675"/>
      <c r="BN17" s="675"/>
      <c r="BO17" s="675"/>
      <c r="BP17" s="675"/>
      <c r="BQ17" s="675"/>
      <c r="BR17" s="675"/>
      <c r="BS17" s="675"/>
      <c r="BT17" s="675"/>
      <c r="BU17" s="675"/>
      <c r="BV17" s="676"/>
      <c r="BW17" s="677"/>
      <c r="BX17" s="678"/>
      <c r="BY17" s="678"/>
      <c r="BZ17" s="678"/>
      <c r="CA17" s="678"/>
      <c r="CB17" s="678"/>
      <c r="CC17" s="678"/>
      <c r="CD17" s="678"/>
      <c r="CE17" s="678"/>
      <c r="CF17" s="675"/>
      <c r="CG17" s="675"/>
      <c r="CH17" s="675"/>
      <c r="CI17" s="675"/>
      <c r="CJ17" s="675"/>
      <c r="CK17" s="675"/>
      <c r="CL17" s="675"/>
      <c r="CM17" s="675"/>
      <c r="CN17" s="675"/>
      <c r="CO17" s="675"/>
      <c r="CP17" s="675"/>
      <c r="CQ17" s="675"/>
      <c r="CR17" s="675"/>
      <c r="CS17" s="675"/>
      <c r="CT17" s="675"/>
      <c r="CU17" s="675"/>
      <c r="CV17" s="675"/>
      <c r="CW17" s="675"/>
      <c r="CX17" s="675"/>
      <c r="CY17" s="675"/>
      <c r="CZ17" s="675"/>
      <c r="DA17" s="675"/>
      <c r="DB17" s="675"/>
      <c r="DC17" s="675"/>
      <c r="DD17" s="675"/>
      <c r="DE17" s="675"/>
      <c r="DF17" s="675"/>
      <c r="DG17" s="676"/>
    </row>
    <row r="18" spans="1:111">
      <c r="A18" s="678"/>
      <c r="B18" s="678"/>
      <c r="C18" s="678"/>
      <c r="D18" s="678"/>
      <c r="E18" s="678"/>
      <c r="F18" s="678"/>
      <c r="G18" s="678"/>
      <c r="H18" s="678"/>
      <c r="I18" s="678"/>
      <c r="J18" s="675"/>
      <c r="K18" s="675"/>
      <c r="L18" s="675"/>
      <c r="M18" s="675"/>
      <c r="N18" s="675"/>
      <c r="O18" s="675"/>
      <c r="P18" s="675"/>
      <c r="Q18" s="675"/>
      <c r="R18" s="675"/>
      <c r="S18" s="675"/>
      <c r="T18" s="675"/>
      <c r="U18" s="675"/>
      <c r="V18" s="675"/>
      <c r="W18" s="675"/>
      <c r="X18" s="675"/>
      <c r="Y18" s="675"/>
      <c r="Z18" s="675"/>
      <c r="AA18" s="675"/>
      <c r="AB18" s="675"/>
      <c r="AC18" s="675"/>
      <c r="AD18" s="675"/>
      <c r="AE18" s="675"/>
      <c r="AF18" s="675"/>
      <c r="AG18" s="675"/>
      <c r="AH18" s="675"/>
      <c r="AI18" s="675"/>
      <c r="AJ18" s="675"/>
      <c r="AK18" s="676"/>
      <c r="AL18" s="677"/>
      <c r="AM18" s="678"/>
      <c r="AN18" s="678"/>
      <c r="AO18" s="678"/>
      <c r="AP18" s="678"/>
      <c r="AQ18" s="678"/>
      <c r="AR18" s="678"/>
      <c r="AS18" s="678"/>
      <c r="AT18" s="678"/>
      <c r="AU18" s="675"/>
      <c r="AV18" s="675"/>
      <c r="AW18" s="675"/>
      <c r="AX18" s="675"/>
      <c r="AY18" s="675"/>
      <c r="AZ18" s="675"/>
      <c r="BA18" s="675"/>
      <c r="BB18" s="675"/>
      <c r="BC18" s="675"/>
      <c r="BD18" s="675"/>
      <c r="BE18" s="675"/>
      <c r="BF18" s="675"/>
      <c r="BG18" s="675"/>
      <c r="BH18" s="675"/>
      <c r="BI18" s="675"/>
      <c r="BJ18" s="675"/>
      <c r="BK18" s="675"/>
      <c r="BL18" s="675"/>
      <c r="BM18" s="675"/>
      <c r="BN18" s="675"/>
      <c r="BO18" s="675"/>
      <c r="BP18" s="675"/>
      <c r="BQ18" s="675"/>
      <c r="BR18" s="675"/>
      <c r="BS18" s="675"/>
      <c r="BT18" s="675"/>
      <c r="BU18" s="675"/>
      <c r="BV18" s="676"/>
      <c r="BW18" s="677"/>
      <c r="BX18" s="678"/>
      <c r="BY18" s="678"/>
      <c r="BZ18" s="678"/>
      <c r="CA18" s="678"/>
      <c r="CB18" s="678"/>
      <c r="CC18" s="678"/>
      <c r="CD18" s="678"/>
      <c r="CE18" s="678"/>
      <c r="CF18" s="675"/>
      <c r="CG18" s="675"/>
      <c r="CH18" s="675"/>
      <c r="CI18" s="675"/>
      <c r="CJ18" s="675"/>
      <c r="CK18" s="675"/>
      <c r="CL18" s="675"/>
      <c r="CM18" s="675"/>
      <c r="CN18" s="675"/>
      <c r="CO18" s="675"/>
      <c r="CP18" s="675"/>
      <c r="CQ18" s="675"/>
      <c r="CR18" s="675"/>
      <c r="CS18" s="675"/>
      <c r="CT18" s="675"/>
      <c r="CU18" s="675"/>
      <c r="CV18" s="675"/>
      <c r="CW18" s="675"/>
      <c r="CX18" s="675"/>
      <c r="CY18" s="675"/>
      <c r="CZ18" s="675"/>
      <c r="DA18" s="675"/>
      <c r="DB18" s="675"/>
      <c r="DC18" s="675"/>
      <c r="DD18" s="675"/>
      <c r="DE18" s="675"/>
      <c r="DF18" s="675"/>
      <c r="DG18" s="676"/>
    </row>
    <row r="19" spans="1:111">
      <c r="A19" s="678"/>
      <c r="B19" s="678"/>
      <c r="C19" s="678"/>
      <c r="D19" s="678"/>
      <c r="E19" s="678"/>
      <c r="F19" s="678"/>
      <c r="G19" s="678"/>
      <c r="H19" s="678"/>
      <c r="I19" s="678"/>
      <c r="J19" s="675"/>
      <c r="K19" s="675"/>
      <c r="L19" s="675"/>
      <c r="M19" s="675"/>
      <c r="N19" s="675"/>
      <c r="O19" s="675"/>
      <c r="P19" s="675"/>
      <c r="Q19" s="675"/>
      <c r="R19" s="675"/>
      <c r="S19" s="675"/>
      <c r="T19" s="675"/>
      <c r="U19" s="675"/>
      <c r="V19" s="675"/>
      <c r="W19" s="675"/>
      <c r="X19" s="675"/>
      <c r="Y19" s="675"/>
      <c r="Z19" s="675"/>
      <c r="AA19" s="675"/>
      <c r="AB19" s="675"/>
      <c r="AC19" s="675"/>
      <c r="AD19" s="675"/>
      <c r="AE19" s="675"/>
      <c r="AF19" s="675"/>
      <c r="AG19" s="675"/>
      <c r="AH19" s="675"/>
      <c r="AI19" s="675"/>
      <c r="AJ19" s="675"/>
      <c r="AK19" s="676"/>
      <c r="AL19" s="677"/>
      <c r="AM19" s="678"/>
      <c r="AN19" s="678"/>
      <c r="AO19" s="678"/>
      <c r="AP19" s="678"/>
      <c r="AQ19" s="678"/>
      <c r="AR19" s="678"/>
      <c r="AS19" s="678"/>
      <c r="AT19" s="678"/>
      <c r="AU19" s="675"/>
      <c r="AV19" s="675"/>
      <c r="AW19" s="675"/>
      <c r="AX19" s="675"/>
      <c r="AY19" s="675"/>
      <c r="AZ19" s="675"/>
      <c r="BA19" s="675"/>
      <c r="BB19" s="675"/>
      <c r="BC19" s="675"/>
      <c r="BD19" s="675"/>
      <c r="BE19" s="675"/>
      <c r="BF19" s="675"/>
      <c r="BG19" s="675"/>
      <c r="BH19" s="675"/>
      <c r="BI19" s="675"/>
      <c r="BJ19" s="675"/>
      <c r="BK19" s="675"/>
      <c r="BL19" s="675"/>
      <c r="BM19" s="675"/>
      <c r="BN19" s="675"/>
      <c r="BO19" s="675"/>
      <c r="BP19" s="675"/>
      <c r="BQ19" s="675"/>
      <c r="BR19" s="675"/>
      <c r="BS19" s="675"/>
      <c r="BT19" s="675"/>
      <c r="BU19" s="675"/>
      <c r="BV19" s="676"/>
      <c r="BW19" s="677"/>
      <c r="BX19" s="678"/>
      <c r="BY19" s="678"/>
      <c r="BZ19" s="678"/>
      <c r="CA19" s="678"/>
      <c r="CB19" s="678"/>
      <c r="CC19" s="678"/>
      <c r="CD19" s="678"/>
      <c r="CE19" s="678"/>
      <c r="CF19" s="675"/>
      <c r="CG19" s="675"/>
      <c r="CH19" s="675"/>
      <c r="CI19" s="675"/>
      <c r="CJ19" s="675"/>
      <c r="CK19" s="675"/>
      <c r="CL19" s="675"/>
      <c r="CM19" s="675"/>
      <c r="CN19" s="675"/>
      <c r="CO19" s="675"/>
      <c r="CP19" s="675"/>
      <c r="CQ19" s="675"/>
      <c r="CR19" s="675"/>
      <c r="CS19" s="675"/>
      <c r="CT19" s="675"/>
      <c r="CU19" s="675"/>
      <c r="CV19" s="675"/>
      <c r="CW19" s="675"/>
      <c r="CX19" s="675"/>
      <c r="CY19" s="675"/>
      <c r="CZ19" s="675"/>
      <c r="DA19" s="675"/>
      <c r="DB19" s="675"/>
      <c r="DC19" s="675"/>
      <c r="DD19" s="675"/>
      <c r="DE19" s="675"/>
      <c r="DF19" s="675"/>
      <c r="DG19" s="676"/>
    </row>
    <row r="20" spans="1:111">
      <c r="A20" s="678"/>
      <c r="B20" s="678"/>
      <c r="C20" s="678"/>
      <c r="D20" s="678"/>
      <c r="E20" s="678"/>
      <c r="F20" s="678"/>
      <c r="G20" s="678"/>
      <c r="H20" s="678"/>
      <c r="I20" s="678"/>
      <c r="J20" s="675"/>
      <c r="K20" s="675"/>
      <c r="L20" s="675"/>
      <c r="M20" s="675"/>
      <c r="N20" s="675"/>
      <c r="O20" s="675"/>
      <c r="P20" s="675"/>
      <c r="Q20" s="675"/>
      <c r="R20" s="675"/>
      <c r="S20" s="675"/>
      <c r="T20" s="675"/>
      <c r="U20" s="675"/>
      <c r="V20" s="675"/>
      <c r="W20" s="675"/>
      <c r="X20" s="675"/>
      <c r="Y20" s="675"/>
      <c r="Z20" s="675"/>
      <c r="AA20" s="675"/>
      <c r="AB20" s="675"/>
      <c r="AC20" s="675"/>
      <c r="AD20" s="675"/>
      <c r="AE20" s="675"/>
      <c r="AF20" s="675"/>
      <c r="AG20" s="675"/>
      <c r="AH20" s="675"/>
      <c r="AI20" s="675"/>
      <c r="AJ20" s="675"/>
      <c r="AK20" s="676"/>
      <c r="AL20" s="677"/>
      <c r="AM20" s="678"/>
      <c r="AN20" s="678"/>
      <c r="AO20" s="678"/>
      <c r="AP20" s="678"/>
      <c r="AQ20" s="678"/>
      <c r="AR20" s="678"/>
      <c r="AS20" s="678"/>
      <c r="AT20" s="678"/>
      <c r="AU20" s="675"/>
      <c r="AV20" s="675"/>
      <c r="AW20" s="675"/>
      <c r="AX20" s="675"/>
      <c r="AY20" s="675"/>
      <c r="AZ20" s="675"/>
      <c r="BA20" s="675"/>
      <c r="BB20" s="675"/>
      <c r="BC20" s="675"/>
      <c r="BD20" s="675"/>
      <c r="BE20" s="675"/>
      <c r="BF20" s="675"/>
      <c r="BG20" s="675"/>
      <c r="BH20" s="675"/>
      <c r="BI20" s="675"/>
      <c r="BJ20" s="675"/>
      <c r="BK20" s="675"/>
      <c r="BL20" s="675"/>
      <c r="BM20" s="675"/>
      <c r="BN20" s="675"/>
      <c r="BO20" s="675"/>
      <c r="BP20" s="675"/>
      <c r="BQ20" s="675"/>
      <c r="BR20" s="675"/>
      <c r="BS20" s="675"/>
      <c r="BT20" s="675"/>
      <c r="BU20" s="675"/>
      <c r="BV20" s="676"/>
      <c r="BW20" s="677"/>
      <c r="BX20" s="678"/>
      <c r="BY20" s="678"/>
      <c r="BZ20" s="678"/>
      <c r="CA20" s="678"/>
      <c r="CB20" s="678"/>
      <c r="CC20" s="678"/>
      <c r="CD20" s="678"/>
      <c r="CE20" s="678"/>
      <c r="CF20" s="675"/>
      <c r="CG20" s="675"/>
      <c r="CH20" s="675"/>
      <c r="CI20" s="675"/>
      <c r="CJ20" s="675"/>
      <c r="CK20" s="675"/>
      <c r="CL20" s="675"/>
      <c r="CM20" s="675"/>
      <c r="CN20" s="675"/>
      <c r="CO20" s="675"/>
      <c r="CP20" s="675"/>
      <c r="CQ20" s="675"/>
      <c r="CR20" s="675"/>
      <c r="CS20" s="675"/>
      <c r="CT20" s="675"/>
      <c r="CU20" s="675"/>
      <c r="CV20" s="675"/>
      <c r="CW20" s="675"/>
      <c r="CX20" s="675"/>
      <c r="CY20" s="675"/>
      <c r="CZ20" s="675"/>
      <c r="DA20" s="675"/>
      <c r="DB20" s="675"/>
      <c r="DC20" s="675"/>
      <c r="DD20" s="675"/>
      <c r="DE20" s="675"/>
      <c r="DF20" s="675"/>
      <c r="DG20" s="676"/>
    </row>
    <row r="21" spans="1:111">
      <c r="A21" s="678"/>
      <c r="B21" s="678"/>
      <c r="C21" s="678"/>
      <c r="D21" s="678"/>
      <c r="E21" s="678"/>
      <c r="F21" s="678"/>
      <c r="G21" s="678"/>
      <c r="H21" s="678"/>
      <c r="I21" s="678"/>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675"/>
      <c r="AK21" s="676"/>
      <c r="AL21" s="677"/>
      <c r="AM21" s="678"/>
      <c r="AN21" s="678"/>
      <c r="AO21" s="678"/>
      <c r="AP21" s="678"/>
      <c r="AQ21" s="678"/>
      <c r="AR21" s="678"/>
      <c r="AS21" s="678"/>
      <c r="AT21" s="678"/>
      <c r="AU21" s="675"/>
      <c r="AV21" s="675"/>
      <c r="AW21" s="675"/>
      <c r="AX21" s="675"/>
      <c r="AY21" s="675"/>
      <c r="AZ21" s="675"/>
      <c r="BA21" s="675"/>
      <c r="BB21" s="675"/>
      <c r="BC21" s="675"/>
      <c r="BD21" s="675"/>
      <c r="BE21" s="675"/>
      <c r="BF21" s="675"/>
      <c r="BG21" s="675"/>
      <c r="BH21" s="675"/>
      <c r="BI21" s="675"/>
      <c r="BJ21" s="675"/>
      <c r="BK21" s="675"/>
      <c r="BL21" s="675"/>
      <c r="BM21" s="675"/>
      <c r="BN21" s="675"/>
      <c r="BO21" s="675"/>
      <c r="BP21" s="675"/>
      <c r="BQ21" s="675"/>
      <c r="BR21" s="675"/>
      <c r="BS21" s="675"/>
      <c r="BT21" s="675"/>
      <c r="BU21" s="675"/>
      <c r="BV21" s="676"/>
      <c r="BW21" s="677"/>
      <c r="BX21" s="678"/>
      <c r="BY21" s="678"/>
      <c r="BZ21" s="678"/>
      <c r="CA21" s="678"/>
      <c r="CB21" s="678"/>
      <c r="CC21" s="678"/>
      <c r="CD21" s="678"/>
      <c r="CE21" s="678"/>
      <c r="CF21" s="675"/>
      <c r="CG21" s="675"/>
      <c r="CH21" s="675"/>
      <c r="CI21" s="675"/>
      <c r="CJ21" s="675"/>
      <c r="CK21" s="675"/>
      <c r="CL21" s="675"/>
      <c r="CM21" s="675"/>
      <c r="CN21" s="675"/>
      <c r="CO21" s="675"/>
      <c r="CP21" s="675"/>
      <c r="CQ21" s="675"/>
      <c r="CR21" s="675"/>
      <c r="CS21" s="675"/>
      <c r="CT21" s="675"/>
      <c r="CU21" s="675"/>
      <c r="CV21" s="675"/>
      <c r="CW21" s="675"/>
      <c r="CX21" s="675"/>
      <c r="CY21" s="675"/>
      <c r="CZ21" s="675"/>
      <c r="DA21" s="675"/>
      <c r="DB21" s="675"/>
      <c r="DC21" s="675"/>
      <c r="DD21" s="675"/>
      <c r="DE21" s="675"/>
      <c r="DF21" s="675"/>
      <c r="DG21" s="676"/>
    </row>
    <row r="22" spans="1:111">
      <c r="A22" s="678"/>
      <c r="B22" s="678"/>
      <c r="C22" s="678"/>
      <c r="D22" s="678"/>
      <c r="E22" s="678"/>
      <c r="F22" s="678"/>
      <c r="G22" s="678"/>
      <c r="H22" s="678"/>
      <c r="I22" s="678"/>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6"/>
      <c r="AL22" s="677"/>
      <c r="AM22" s="678"/>
      <c r="AN22" s="678"/>
      <c r="AO22" s="678"/>
      <c r="AP22" s="678"/>
      <c r="AQ22" s="678"/>
      <c r="AR22" s="678"/>
      <c r="AS22" s="678"/>
      <c r="AT22" s="678"/>
      <c r="AU22" s="675"/>
      <c r="AV22" s="675"/>
      <c r="AW22" s="675"/>
      <c r="AX22" s="675"/>
      <c r="AY22" s="675"/>
      <c r="AZ22" s="675"/>
      <c r="BA22" s="675"/>
      <c r="BB22" s="675"/>
      <c r="BC22" s="675"/>
      <c r="BD22" s="675"/>
      <c r="BE22" s="675"/>
      <c r="BF22" s="675"/>
      <c r="BG22" s="675"/>
      <c r="BH22" s="675"/>
      <c r="BI22" s="675"/>
      <c r="BJ22" s="675"/>
      <c r="BK22" s="675"/>
      <c r="BL22" s="675"/>
      <c r="BM22" s="675"/>
      <c r="BN22" s="675"/>
      <c r="BO22" s="675"/>
      <c r="BP22" s="675"/>
      <c r="BQ22" s="675"/>
      <c r="BR22" s="675"/>
      <c r="BS22" s="675"/>
      <c r="BT22" s="675"/>
      <c r="BU22" s="675"/>
      <c r="BV22" s="676"/>
      <c r="BW22" s="677"/>
      <c r="BX22" s="678"/>
      <c r="BY22" s="678"/>
      <c r="BZ22" s="678"/>
      <c r="CA22" s="678"/>
      <c r="CB22" s="678"/>
      <c r="CC22" s="678"/>
      <c r="CD22" s="678"/>
      <c r="CE22" s="678"/>
      <c r="CF22" s="675"/>
      <c r="CG22" s="675"/>
      <c r="CH22" s="675"/>
      <c r="CI22" s="675"/>
      <c r="CJ22" s="675"/>
      <c r="CK22" s="675"/>
      <c r="CL22" s="675"/>
      <c r="CM22" s="675"/>
      <c r="CN22" s="675"/>
      <c r="CO22" s="675"/>
      <c r="CP22" s="675"/>
      <c r="CQ22" s="675"/>
      <c r="CR22" s="675"/>
      <c r="CS22" s="675"/>
      <c r="CT22" s="675"/>
      <c r="CU22" s="675"/>
      <c r="CV22" s="675"/>
      <c r="CW22" s="675"/>
      <c r="CX22" s="675"/>
      <c r="CY22" s="675"/>
      <c r="CZ22" s="675"/>
      <c r="DA22" s="675"/>
      <c r="DB22" s="675"/>
      <c r="DC22" s="675"/>
      <c r="DD22" s="675"/>
      <c r="DE22" s="675"/>
      <c r="DF22" s="675"/>
      <c r="DG22" s="676"/>
    </row>
    <row r="23" spans="1:111">
      <c r="A23" s="678"/>
      <c r="B23" s="678"/>
      <c r="C23" s="678"/>
      <c r="D23" s="678"/>
      <c r="E23" s="678"/>
      <c r="F23" s="678"/>
      <c r="G23" s="678"/>
      <c r="H23" s="678"/>
      <c r="I23" s="678"/>
      <c r="J23" s="675"/>
      <c r="K23" s="675"/>
      <c r="L23" s="675"/>
      <c r="M23" s="675"/>
      <c r="N23" s="675"/>
      <c r="O23" s="675"/>
      <c r="P23" s="675"/>
      <c r="Q23" s="675"/>
      <c r="R23" s="675"/>
      <c r="S23" s="675"/>
      <c r="T23" s="675"/>
      <c r="U23" s="675"/>
      <c r="V23" s="675"/>
      <c r="W23" s="675"/>
      <c r="X23" s="675"/>
      <c r="Y23" s="675"/>
      <c r="Z23" s="675"/>
      <c r="AA23" s="675"/>
      <c r="AB23" s="675"/>
      <c r="AC23" s="675"/>
      <c r="AD23" s="675"/>
      <c r="AE23" s="675"/>
      <c r="AF23" s="675"/>
      <c r="AG23" s="675"/>
      <c r="AH23" s="675"/>
      <c r="AI23" s="675"/>
      <c r="AJ23" s="675"/>
      <c r="AK23" s="676"/>
      <c r="AL23" s="677"/>
      <c r="AM23" s="678"/>
      <c r="AN23" s="678"/>
      <c r="AO23" s="678"/>
      <c r="AP23" s="678"/>
      <c r="AQ23" s="678"/>
      <c r="AR23" s="678"/>
      <c r="AS23" s="678"/>
      <c r="AT23" s="678"/>
      <c r="AU23" s="675"/>
      <c r="AV23" s="675"/>
      <c r="AW23" s="675"/>
      <c r="AX23" s="675"/>
      <c r="AY23" s="675"/>
      <c r="AZ23" s="675"/>
      <c r="BA23" s="675"/>
      <c r="BB23" s="675"/>
      <c r="BC23" s="675"/>
      <c r="BD23" s="675"/>
      <c r="BE23" s="675"/>
      <c r="BF23" s="675"/>
      <c r="BG23" s="675"/>
      <c r="BH23" s="675"/>
      <c r="BI23" s="675"/>
      <c r="BJ23" s="675"/>
      <c r="BK23" s="675"/>
      <c r="BL23" s="675"/>
      <c r="BM23" s="675"/>
      <c r="BN23" s="675"/>
      <c r="BO23" s="675"/>
      <c r="BP23" s="675"/>
      <c r="BQ23" s="675"/>
      <c r="BR23" s="675"/>
      <c r="BS23" s="675"/>
      <c r="BT23" s="675"/>
      <c r="BU23" s="675"/>
      <c r="BV23" s="676"/>
      <c r="BW23" s="677"/>
      <c r="BX23" s="678"/>
      <c r="BY23" s="678"/>
      <c r="BZ23" s="678"/>
      <c r="CA23" s="678"/>
      <c r="CB23" s="678"/>
      <c r="CC23" s="678"/>
      <c r="CD23" s="678"/>
      <c r="CE23" s="678"/>
      <c r="CF23" s="675"/>
      <c r="CG23" s="675"/>
      <c r="CH23" s="675"/>
      <c r="CI23" s="675"/>
      <c r="CJ23" s="675"/>
      <c r="CK23" s="675"/>
      <c r="CL23" s="675"/>
      <c r="CM23" s="675"/>
      <c r="CN23" s="675"/>
      <c r="CO23" s="675"/>
      <c r="CP23" s="675"/>
      <c r="CQ23" s="675"/>
      <c r="CR23" s="675"/>
      <c r="CS23" s="675"/>
      <c r="CT23" s="675"/>
      <c r="CU23" s="675"/>
      <c r="CV23" s="675"/>
      <c r="CW23" s="675"/>
      <c r="CX23" s="675"/>
      <c r="CY23" s="675"/>
      <c r="CZ23" s="675"/>
      <c r="DA23" s="675"/>
      <c r="DB23" s="675"/>
      <c r="DC23" s="675"/>
      <c r="DD23" s="675"/>
      <c r="DE23" s="675"/>
      <c r="DF23" s="675"/>
      <c r="DG23" s="676"/>
    </row>
    <row r="24" spans="1:111">
      <c r="A24" s="678"/>
      <c r="B24" s="678"/>
      <c r="C24" s="678"/>
      <c r="D24" s="678"/>
      <c r="E24" s="678"/>
      <c r="F24" s="678"/>
      <c r="G24" s="678"/>
      <c r="H24" s="678"/>
      <c r="I24" s="678"/>
      <c r="J24" s="675"/>
      <c r="K24" s="675"/>
      <c r="L24" s="675"/>
      <c r="M24" s="675"/>
      <c r="N24" s="675"/>
      <c r="O24" s="675"/>
      <c r="P24" s="675"/>
      <c r="Q24" s="675"/>
      <c r="R24" s="675"/>
      <c r="S24" s="675"/>
      <c r="T24" s="675"/>
      <c r="U24" s="675"/>
      <c r="V24" s="675"/>
      <c r="W24" s="675"/>
      <c r="X24" s="675"/>
      <c r="Y24" s="675"/>
      <c r="Z24" s="675"/>
      <c r="AA24" s="675"/>
      <c r="AB24" s="675"/>
      <c r="AC24" s="675"/>
      <c r="AD24" s="675"/>
      <c r="AE24" s="675"/>
      <c r="AF24" s="675"/>
      <c r="AG24" s="675"/>
      <c r="AH24" s="675"/>
      <c r="AI24" s="675"/>
      <c r="AJ24" s="675"/>
      <c r="AK24" s="676"/>
      <c r="AL24" s="677"/>
      <c r="AM24" s="678"/>
      <c r="AN24" s="678"/>
      <c r="AO24" s="678"/>
      <c r="AP24" s="678"/>
      <c r="AQ24" s="678"/>
      <c r="AR24" s="678"/>
      <c r="AS24" s="678"/>
      <c r="AT24" s="678"/>
      <c r="AU24" s="675"/>
      <c r="AV24" s="675"/>
      <c r="AW24" s="675"/>
      <c r="AX24" s="675"/>
      <c r="AY24" s="675"/>
      <c r="AZ24" s="675"/>
      <c r="BA24" s="675"/>
      <c r="BB24" s="675"/>
      <c r="BC24" s="675"/>
      <c r="BD24" s="675"/>
      <c r="BE24" s="675"/>
      <c r="BF24" s="675"/>
      <c r="BG24" s="675"/>
      <c r="BH24" s="675"/>
      <c r="BI24" s="675"/>
      <c r="BJ24" s="675"/>
      <c r="BK24" s="675"/>
      <c r="BL24" s="675"/>
      <c r="BM24" s="675"/>
      <c r="BN24" s="675"/>
      <c r="BO24" s="675"/>
      <c r="BP24" s="675"/>
      <c r="BQ24" s="675"/>
      <c r="BR24" s="675"/>
      <c r="BS24" s="675"/>
      <c r="BT24" s="675"/>
      <c r="BU24" s="675"/>
      <c r="BV24" s="676"/>
      <c r="BW24" s="677"/>
      <c r="BX24" s="678"/>
      <c r="BY24" s="678"/>
      <c r="BZ24" s="678"/>
      <c r="CA24" s="678"/>
      <c r="CB24" s="678"/>
      <c r="CC24" s="678"/>
      <c r="CD24" s="678"/>
      <c r="CE24" s="678"/>
      <c r="CF24" s="675"/>
      <c r="CG24" s="675"/>
      <c r="CH24" s="675"/>
      <c r="CI24" s="675"/>
      <c r="CJ24" s="675"/>
      <c r="CK24" s="675"/>
      <c r="CL24" s="675"/>
      <c r="CM24" s="675"/>
      <c r="CN24" s="675"/>
      <c r="CO24" s="675"/>
      <c r="CP24" s="675"/>
      <c r="CQ24" s="675"/>
      <c r="CR24" s="675"/>
      <c r="CS24" s="675"/>
      <c r="CT24" s="675"/>
      <c r="CU24" s="675"/>
      <c r="CV24" s="675"/>
      <c r="CW24" s="675"/>
      <c r="CX24" s="675"/>
      <c r="CY24" s="675"/>
      <c r="CZ24" s="675"/>
      <c r="DA24" s="675"/>
      <c r="DB24" s="675"/>
      <c r="DC24" s="675"/>
      <c r="DD24" s="675"/>
      <c r="DE24" s="675"/>
      <c r="DF24" s="675"/>
      <c r="DG24" s="676"/>
    </row>
    <row r="25" spans="1:111">
      <c r="A25" s="678"/>
      <c r="B25" s="678"/>
      <c r="C25" s="678"/>
      <c r="D25" s="678"/>
      <c r="E25" s="678"/>
      <c r="F25" s="678"/>
      <c r="G25" s="678"/>
      <c r="H25" s="678"/>
      <c r="I25" s="678"/>
      <c r="J25" s="675"/>
      <c r="K25" s="675"/>
      <c r="L25" s="675"/>
      <c r="M25" s="675"/>
      <c r="N25" s="675"/>
      <c r="O25" s="675"/>
      <c r="P25" s="675"/>
      <c r="Q25" s="675"/>
      <c r="R25" s="675"/>
      <c r="S25" s="675"/>
      <c r="T25" s="675"/>
      <c r="U25" s="675"/>
      <c r="V25" s="675"/>
      <c r="W25" s="675"/>
      <c r="X25" s="675"/>
      <c r="Y25" s="675"/>
      <c r="Z25" s="675"/>
      <c r="AA25" s="675"/>
      <c r="AB25" s="675"/>
      <c r="AC25" s="675"/>
      <c r="AD25" s="675"/>
      <c r="AE25" s="675"/>
      <c r="AF25" s="675"/>
      <c r="AG25" s="675"/>
      <c r="AH25" s="675"/>
      <c r="AI25" s="675"/>
      <c r="AJ25" s="675"/>
      <c r="AK25" s="676"/>
      <c r="AL25" s="677"/>
      <c r="AM25" s="678"/>
      <c r="AN25" s="678"/>
      <c r="AO25" s="678"/>
      <c r="AP25" s="678"/>
      <c r="AQ25" s="678"/>
      <c r="AR25" s="678"/>
      <c r="AS25" s="678"/>
      <c r="AT25" s="678"/>
      <c r="AU25" s="675"/>
      <c r="AV25" s="675"/>
      <c r="AW25" s="675"/>
      <c r="AX25" s="675"/>
      <c r="AY25" s="675"/>
      <c r="AZ25" s="675"/>
      <c r="BA25" s="675"/>
      <c r="BB25" s="675"/>
      <c r="BC25" s="675"/>
      <c r="BD25" s="675"/>
      <c r="BE25" s="675"/>
      <c r="BF25" s="675"/>
      <c r="BG25" s="675"/>
      <c r="BH25" s="675"/>
      <c r="BI25" s="675"/>
      <c r="BJ25" s="675"/>
      <c r="BK25" s="675"/>
      <c r="BL25" s="675"/>
      <c r="BM25" s="675"/>
      <c r="BN25" s="675"/>
      <c r="BO25" s="675"/>
      <c r="BP25" s="675"/>
      <c r="BQ25" s="675"/>
      <c r="BR25" s="675"/>
      <c r="BS25" s="675"/>
      <c r="BT25" s="675"/>
      <c r="BU25" s="675"/>
      <c r="BV25" s="676"/>
      <c r="BW25" s="677"/>
      <c r="BX25" s="678"/>
      <c r="BY25" s="678"/>
      <c r="BZ25" s="678"/>
      <c r="CA25" s="678"/>
      <c r="CB25" s="678"/>
      <c r="CC25" s="678"/>
      <c r="CD25" s="678"/>
      <c r="CE25" s="678"/>
      <c r="CF25" s="675"/>
      <c r="CG25" s="675"/>
      <c r="CH25" s="675"/>
      <c r="CI25" s="675"/>
      <c r="CJ25" s="675"/>
      <c r="CK25" s="675"/>
      <c r="CL25" s="675"/>
      <c r="CM25" s="675"/>
      <c r="CN25" s="675"/>
      <c r="CO25" s="675"/>
      <c r="CP25" s="675"/>
      <c r="CQ25" s="675"/>
      <c r="CR25" s="675"/>
      <c r="CS25" s="675"/>
      <c r="CT25" s="675"/>
      <c r="CU25" s="675"/>
      <c r="CV25" s="675"/>
      <c r="CW25" s="675"/>
      <c r="CX25" s="675"/>
      <c r="CY25" s="675"/>
      <c r="CZ25" s="675"/>
      <c r="DA25" s="675"/>
      <c r="DB25" s="675"/>
      <c r="DC25" s="675"/>
      <c r="DD25" s="675"/>
      <c r="DE25" s="675"/>
      <c r="DF25" s="675"/>
      <c r="DG25" s="676"/>
    </row>
    <row r="26" spans="1:111">
      <c r="A26" s="678"/>
      <c r="B26" s="678"/>
      <c r="C26" s="678"/>
      <c r="D26" s="678"/>
      <c r="E26" s="678"/>
      <c r="F26" s="678"/>
      <c r="G26" s="678"/>
      <c r="H26" s="678"/>
      <c r="I26" s="678"/>
      <c r="J26" s="675"/>
      <c r="K26" s="675"/>
      <c r="L26" s="675"/>
      <c r="M26" s="675"/>
      <c r="N26" s="675"/>
      <c r="O26" s="675"/>
      <c r="P26" s="675"/>
      <c r="Q26" s="675"/>
      <c r="R26" s="675"/>
      <c r="S26" s="675"/>
      <c r="T26" s="675"/>
      <c r="U26" s="675"/>
      <c r="V26" s="675"/>
      <c r="W26" s="675"/>
      <c r="X26" s="675"/>
      <c r="Y26" s="675"/>
      <c r="Z26" s="675"/>
      <c r="AA26" s="675"/>
      <c r="AB26" s="675"/>
      <c r="AC26" s="675"/>
      <c r="AD26" s="675"/>
      <c r="AE26" s="675"/>
      <c r="AF26" s="675"/>
      <c r="AG26" s="675"/>
      <c r="AH26" s="675"/>
      <c r="AI26" s="675"/>
      <c r="AJ26" s="675"/>
      <c r="AK26" s="676"/>
      <c r="AL26" s="677"/>
      <c r="AM26" s="678"/>
      <c r="AN26" s="678"/>
      <c r="AO26" s="678"/>
      <c r="AP26" s="678"/>
      <c r="AQ26" s="678"/>
      <c r="AR26" s="678"/>
      <c r="AS26" s="678"/>
      <c r="AT26" s="678"/>
      <c r="AU26" s="675"/>
      <c r="AV26" s="675"/>
      <c r="AW26" s="675"/>
      <c r="AX26" s="675"/>
      <c r="AY26" s="675"/>
      <c r="AZ26" s="675"/>
      <c r="BA26" s="675"/>
      <c r="BB26" s="675"/>
      <c r="BC26" s="675"/>
      <c r="BD26" s="675"/>
      <c r="BE26" s="675"/>
      <c r="BF26" s="675"/>
      <c r="BG26" s="675"/>
      <c r="BH26" s="675"/>
      <c r="BI26" s="675"/>
      <c r="BJ26" s="675"/>
      <c r="BK26" s="675"/>
      <c r="BL26" s="675"/>
      <c r="BM26" s="675"/>
      <c r="BN26" s="675"/>
      <c r="BO26" s="675"/>
      <c r="BP26" s="675"/>
      <c r="BQ26" s="675"/>
      <c r="BR26" s="675"/>
      <c r="BS26" s="675"/>
      <c r="BT26" s="675"/>
      <c r="BU26" s="675"/>
      <c r="BV26" s="676"/>
      <c r="BW26" s="677"/>
      <c r="BX26" s="678"/>
      <c r="BY26" s="678"/>
      <c r="BZ26" s="678"/>
      <c r="CA26" s="678"/>
      <c r="CB26" s="678"/>
      <c r="CC26" s="678"/>
      <c r="CD26" s="678"/>
      <c r="CE26" s="678"/>
      <c r="CF26" s="675"/>
      <c r="CG26" s="675"/>
      <c r="CH26" s="675"/>
      <c r="CI26" s="675"/>
      <c r="CJ26" s="675"/>
      <c r="CK26" s="675"/>
      <c r="CL26" s="675"/>
      <c r="CM26" s="675"/>
      <c r="CN26" s="675"/>
      <c r="CO26" s="675"/>
      <c r="CP26" s="675"/>
      <c r="CQ26" s="675"/>
      <c r="CR26" s="675"/>
      <c r="CS26" s="675"/>
      <c r="CT26" s="675"/>
      <c r="CU26" s="675"/>
      <c r="CV26" s="675"/>
      <c r="CW26" s="675"/>
      <c r="CX26" s="675"/>
      <c r="CY26" s="675"/>
      <c r="CZ26" s="675"/>
      <c r="DA26" s="675"/>
      <c r="DB26" s="675"/>
      <c r="DC26" s="675"/>
      <c r="DD26" s="675"/>
      <c r="DE26" s="675"/>
      <c r="DF26" s="675"/>
      <c r="DG26" s="676"/>
    </row>
    <row r="27" spans="1:111">
      <c r="A27" s="678"/>
      <c r="B27" s="678"/>
      <c r="C27" s="678"/>
      <c r="D27" s="678"/>
      <c r="E27" s="678"/>
      <c r="F27" s="678"/>
      <c r="G27" s="678"/>
      <c r="H27" s="678"/>
      <c r="I27" s="678"/>
      <c r="J27" s="675"/>
      <c r="K27" s="675"/>
      <c r="L27" s="675"/>
      <c r="M27" s="675"/>
      <c r="N27" s="675"/>
      <c r="O27" s="675"/>
      <c r="P27" s="675"/>
      <c r="Q27" s="675"/>
      <c r="R27" s="675"/>
      <c r="S27" s="675"/>
      <c r="T27" s="675"/>
      <c r="U27" s="675"/>
      <c r="V27" s="675"/>
      <c r="W27" s="675"/>
      <c r="X27" s="675"/>
      <c r="Y27" s="675"/>
      <c r="Z27" s="675"/>
      <c r="AA27" s="675"/>
      <c r="AB27" s="675"/>
      <c r="AC27" s="675"/>
      <c r="AD27" s="675"/>
      <c r="AE27" s="675"/>
      <c r="AF27" s="675"/>
      <c r="AG27" s="675"/>
      <c r="AH27" s="675"/>
      <c r="AI27" s="675"/>
      <c r="AJ27" s="675"/>
      <c r="AK27" s="676"/>
      <c r="AL27" s="677"/>
      <c r="AM27" s="678"/>
      <c r="AN27" s="678"/>
      <c r="AO27" s="678"/>
      <c r="AP27" s="678"/>
      <c r="AQ27" s="678"/>
      <c r="AR27" s="678"/>
      <c r="AS27" s="678"/>
      <c r="AT27" s="678"/>
      <c r="AU27" s="675"/>
      <c r="AV27" s="675"/>
      <c r="AW27" s="675"/>
      <c r="AX27" s="675"/>
      <c r="AY27" s="675"/>
      <c r="AZ27" s="675"/>
      <c r="BA27" s="675"/>
      <c r="BB27" s="675"/>
      <c r="BC27" s="675"/>
      <c r="BD27" s="675"/>
      <c r="BE27" s="675"/>
      <c r="BF27" s="675"/>
      <c r="BG27" s="675"/>
      <c r="BH27" s="675"/>
      <c r="BI27" s="675"/>
      <c r="BJ27" s="675"/>
      <c r="BK27" s="675"/>
      <c r="BL27" s="675"/>
      <c r="BM27" s="675"/>
      <c r="BN27" s="675"/>
      <c r="BO27" s="675"/>
      <c r="BP27" s="675"/>
      <c r="BQ27" s="675"/>
      <c r="BR27" s="675"/>
      <c r="BS27" s="675"/>
      <c r="BT27" s="675"/>
      <c r="BU27" s="675"/>
      <c r="BV27" s="676"/>
      <c r="BW27" s="677"/>
      <c r="BX27" s="678"/>
      <c r="BY27" s="678"/>
      <c r="BZ27" s="678"/>
      <c r="CA27" s="678"/>
      <c r="CB27" s="678"/>
      <c r="CC27" s="678"/>
      <c r="CD27" s="678"/>
      <c r="CE27" s="678"/>
      <c r="CF27" s="675"/>
      <c r="CG27" s="675"/>
      <c r="CH27" s="675"/>
      <c r="CI27" s="675"/>
      <c r="CJ27" s="675"/>
      <c r="CK27" s="675"/>
      <c r="CL27" s="675"/>
      <c r="CM27" s="675"/>
      <c r="CN27" s="675"/>
      <c r="CO27" s="675"/>
      <c r="CP27" s="675"/>
      <c r="CQ27" s="675"/>
      <c r="CR27" s="675"/>
      <c r="CS27" s="675"/>
      <c r="CT27" s="675"/>
      <c r="CU27" s="675"/>
      <c r="CV27" s="675"/>
      <c r="CW27" s="675"/>
      <c r="CX27" s="675"/>
      <c r="CY27" s="675"/>
      <c r="CZ27" s="675"/>
      <c r="DA27" s="675"/>
      <c r="DB27" s="675"/>
      <c r="DC27" s="675"/>
      <c r="DD27" s="675"/>
      <c r="DE27" s="675"/>
      <c r="DF27" s="675"/>
      <c r="DG27" s="676"/>
    </row>
    <row r="28" spans="1:111">
      <c r="A28" s="678"/>
      <c r="B28" s="678"/>
      <c r="C28" s="678"/>
      <c r="D28" s="678"/>
      <c r="E28" s="678"/>
      <c r="F28" s="678"/>
      <c r="G28" s="678"/>
      <c r="H28" s="678"/>
      <c r="I28" s="678"/>
      <c r="J28" s="675"/>
      <c r="K28" s="675"/>
      <c r="L28" s="675"/>
      <c r="M28" s="675"/>
      <c r="N28" s="675"/>
      <c r="O28" s="675"/>
      <c r="P28" s="675"/>
      <c r="Q28" s="675"/>
      <c r="R28" s="675"/>
      <c r="S28" s="675"/>
      <c r="T28" s="675"/>
      <c r="U28" s="675"/>
      <c r="V28" s="675"/>
      <c r="W28" s="675"/>
      <c r="X28" s="675"/>
      <c r="Y28" s="675"/>
      <c r="Z28" s="675"/>
      <c r="AA28" s="675"/>
      <c r="AB28" s="675"/>
      <c r="AC28" s="675"/>
      <c r="AD28" s="675"/>
      <c r="AE28" s="675"/>
      <c r="AF28" s="675"/>
      <c r="AG28" s="675"/>
      <c r="AH28" s="675"/>
      <c r="AI28" s="675"/>
      <c r="AJ28" s="675"/>
      <c r="AK28" s="676"/>
      <c r="AL28" s="677"/>
      <c r="AM28" s="678"/>
      <c r="AN28" s="678"/>
      <c r="AO28" s="678"/>
      <c r="AP28" s="678"/>
      <c r="AQ28" s="678"/>
      <c r="AR28" s="678"/>
      <c r="AS28" s="678"/>
      <c r="AT28" s="678"/>
      <c r="AU28" s="675"/>
      <c r="AV28" s="675"/>
      <c r="AW28" s="675"/>
      <c r="AX28" s="675"/>
      <c r="AY28" s="675"/>
      <c r="AZ28" s="675"/>
      <c r="BA28" s="675"/>
      <c r="BB28" s="675"/>
      <c r="BC28" s="675"/>
      <c r="BD28" s="675"/>
      <c r="BE28" s="675"/>
      <c r="BF28" s="675"/>
      <c r="BG28" s="675"/>
      <c r="BH28" s="675"/>
      <c r="BI28" s="675"/>
      <c r="BJ28" s="675"/>
      <c r="BK28" s="675"/>
      <c r="BL28" s="675"/>
      <c r="BM28" s="675"/>
      <c r="BN28" s="675"/>
      <c r="BO28" s="675"/>
      <c r="BP28" s="675"/>
      <c r="BQ28" s="675"/>
      <c r="BR28" s="675"/>
      <c r="BS28" s="675"/>
      <c r="BT28" s="675"/>
      <c r="BU28" s="675"/>
      <c r="BV28" s="676"/>
      <c r="BW28" s="677"/>
      <c r="BX28" s="678"/>
      <c r="BY28" s="678"/>
      <c r="BZ28" s="678"/>
      <c r="CA28" s="678"/>
      <c r="CB28" s="678"/>
      <c r="CC28" s="678"/>
      <c r="CD28" s="678"/>
      <c r="CE28" s="678"/>
      <c r="CF28" s="675"/>
      <c r="CG28" s="675"/>
      <c r="CH28" s="675"/>
      <c r="CI28" s="675"/>
      <c r="CJ28" s="675"/>
      <c r="CK28" s="675"/>
      <c r="CL28" s="675"/>
      <c r="CM28" s="675"/>
      <c r="CN28" s="675"/>
      <c r="CO28" s="675"/>
      <c r="CP28" s="675"/>
      <c r="CQ28" s="675"/>
      <c r="CR28" s="675"/>
      <c r="CS28" s="675"/>
      <c r="CT28" s="675"/>
      <c r="CU28" s="675"/>
      <c r="CV28" s="675"/>
      <c r="CW28" s="675"/>
      <c r="CX28" s="675"/>
      <c r="CY28" s="675"/>
      <c r="CZ28" s="675"/>
      <c r="DA28" s="675"/>
      <c r="DB28" s="675"/>
      <c r="DC28" s="675"/>
      <c r="DD28" s="675"/>
      <c r="DE28" s="675"/>
      <c r="DF28" s="675"/>
      <c r="DG28" s="676"/>
    </row>
    <row r="29" spans="1:111">
      <c r="A29" s="678"/>
      <c r="B29" s="678"/>
      <c r="C29" s="678"/>
      <c r="D29" s="678"/>
      <c r="E29" s="678"/>
      <c r="F29" s="678"/>
      <c r="G29" s="678"/>
      <c r="H29" s="678"/>
      <c r="I29" s="678"/>
      <c r="J29" s="675"/>
      <c r="K29" s="675"/>
      <c r="L29" s="675"/>
      <c r="M29" s="675"/>
      <c r="N29" s="675"/>
      <c r="O29" s="675"/>
      <c r="P29" s="675"/>
      <c r="Q29" s="675"/>
      <c r="R29" s="675"/>
      <c r="S29" s="675"/>
      <c r="T29" s="675"/>
      <c r="U29" s="675"/>
      <c r="V29" s="675"/>
      <c r="W29" s="675"/>
      <c r="X29" s="675"/>
      <c r="Y29" s="675"/>
      <c r="Z29" s="675"/>
      <c r="AA29" s="675"/>
      <c r="AB29" s="675"/>
      <c r="AC29" s="675"/>
      <c r="AD29" s="675"/>
      <c r="AE29" s="675"/>
      <c r="AF29" s="675"/>
      <c r="AG29" s="675"/>
      <c r="AH29" s="675"/>
      <c r="AI29" s="675"/>
      <c r="AJ29" s="675"/>
      <c r="AK29" s="676"/>
      <c r="AL29" s="677"/>
      <c r="AM29" s="678"/>
      <c r="AN29" s="678"/>
      <c r="AO29" s="678"/>
      <c r="AP29" s="678"/>
      <c r="AQ29" s="678"/>
      <c r="AR29" s="678"/>
      <c r="AS29" s="678"/>
      <c r="AT29" s="678"/>
      <c r="AU29" s="675"/>
      <c r="AV29" s="675"/>
      <c r="AW29" s="675"/>
      <c r="AX29" s="675"/>
      <c r="AY29" s="675"/>
      <c r="AZ29" s="675"/>
      <c r="BA29" s="675"/>
      <c r="BB29" s="675"/>
      <c r="BC29" s="675"/>
      <c r="BD29" s="675"/>
      <c r="BE29" s="675"/>
      <c r="BF29" s="675"/>
      <c r="BG29" s="675"/>
      <c r="BH29" s="675"/>
      <c r="BI29" s="675"/>
      <c r="BJ29" s="675"/>
      <c r="BK29" s="675"/>
      <c r="BL29" s="675"/>
      <c r="BM29" s="675"/>
      <c r="BN29" s="675"/>
      <c r="BO29" s="675"/>
      <c r="BP29" s="675"/>
      <c r="BQ29" s="675"/>
      <c r="BR29" s="675"/>
      <c r="BS29" s="675"/>
      <c r="BT29" s="675"/>
      <c r="BU29" s="675"/>
      <c r="BV29" s="676"/>
      <c r="BW29" s="677"/>
      <c r="BX29" s="678"/>
      <c r="BY29" s="678"/>
      <c r="BZ29" s="678"/>
      <c r="CA29" s="678"/>
      <c r="CB29" s="678"/>
      <c r="CC29" s="678"/>
      <c r="CD29" s="678"/>
      <c r="CE29" s="678"/>
      <c r="CF29" s="675"/>
      <c r="CG29" s="675"/>
      <c r="CH29" s="675"/>
      <c r="CI29" s="675"/>
      <c r="CJ29" s="675"/>
      <c r="CK29" s="675"/>
      <c r="CL29" s="675"/>
      <c r="CM29" s="675"/>
      <c r="CN29" s="675"/>
      <c r="CO29" s="675"/>
      <c r="CP29" s="675"/>
      <c r="CQ29" s="675"/>
      <c r="CR29" s="675"/>
      <c r="CS29" s="675"/>
      <c r="CT29" s="675"/>
      <c r="CU29" s="675"/>
      <c r="CV29" s="675"/>
      <c r="CW29" s="675"/>
      <c r="CX29" s="675"/>
      <c r="CY29" s="675"/>
      <c r="CZ29" s="675"/>
      <c r="DA29" s="675"/>
      <c r="DB29" s="675"/>
      <c r="DC29" s="675"/>
      <c r="DD29" s="675"/>
      <c r="DE29" s="675"/>
      <c r="DF29" s="675"/>
      <c r="DG29" s="676"/>
    </row>
    <row r="30" spans="1:111">
      <c r="A30" s="678"/>
      <c r="B30" s="678"/>
      <c r="C30" s="678"/>
      <c r="D30" s="678"/>
      <c r="E30" s="678"/>
      <c r="F30" s="678"/>
      <c r="G30" s="678"/>
      <c r="H30" s="678"/>
      <c r="I30" s="678"/>
      <c r="J30" s="675"/>
      <c r="K30" s="675"/>
      <c r="L30" s="675"/>
      <c r="M30" s="675"/>
      <c r="N30" s="675"/>
      <c r="O30" s="675"/>
      <c r="P30" s="675"/>
      <c r="Q30" s="675"/>
      <c r="R30" s="675"/>
      <c r="S30" s="675"/>
      <c r="T30" s="675"/>
      <c r="U30" s="675"/>
      <c r="V30" s="675"/>
      <c r="W30" s="675"/>
      <c r="X30" s="675"/>
      <c r="Y30" s="675"/>
      <c r="Z30" s="675"/>
      <c r="AA30" s="675"/>
      <c r="AB30" s="675"/>
      <c r="AC30" s="675"/>
      <c r="AD30" s="675"/>
      <c r="AE30" s="675"/>
      <c r="AF30" s="675"/>
      <c r="AG30" s="675"/>
      <c r="AH30" s="675"/>
      <c r="AI30" s="675"/>
      <c r="AJ30" s="675"/>
      <c r="AK30" s="676"/>
      <c r="AL30" s="677"/>
      <c r="AM30" s="678"/>
      <c r="AN30" s="678"/>
      <c r="AO30" s="678"/>
      <c r="AP30" s="678"/>
      <c r="AQ30" s="678"/>
      <c r="AR30" s="678"/>
      <c r="AS30" s="678"/>
      <c r="AT30" s="678"/>
      <c r="AU30" s="675"/>
      <c r="AV30" s="675"/>
      <c r="AW30" s="675"/>
      <c r="AX30" s="675"/>
      <c r="AY30" s="675"/>
      <c r="AZ30" s="675"/>
      <c r="BA30" s="675"/>
      <c r="BB30" s="675"/>
      <c r="BC30" s="675"/>
      <c r="BD30" s="675"/>
      <c r="BE30" s="675"/>
      <c r="BF30" s="675"/>
      <c r="BG30" s="675"/>
      <c r="BH30" s="675"/>
      <c r="BI30" s="675"/>
      <c r="BJ30" s="675"/>
      <c r="BK30" s="675"/>
      <c r="BL30" s="675"/>
      <c r="BM30" s="675"/>
      <c r="BN30" s="675"/>
      <c r="BO30" s="675"/>
      <c r="BP30" s="675"/>
      <c r="BQ30" s="675"/>
      <c r="BR30" s="675"/>
      <c r="BS30" s="675"/>
      <c r="BT30" s="675"/>
      <c r="BU30" s="675"/>
      <c r="BV30" s="676"/>
      <c r="BW30" s="677"/>
      <c r="BX30" s="678"/>
      <c r="BY30" s="678"/>
      <c r="BZ30" s="678"/>
      <c r="CA30" s="678"/>
      <c r="CB30" s="678"/>
      <c r="CC30" s="678"/>
      <c r="CD30" s="678"/>
      <c r="CE30" s="678"/>
      <c r="CF30" s="675"/>
      <c r="CG30" s="675"/>
      <c r="CH30" s="675"/>
      <c r="CI30" s="675"/>
      <c r="CJ30" s="675"/>
      <c r="CK30" s="675"/>
      <c r="CL30" s="675"/>
      <c r="CM30" s="675"/>
      <c r="CN30" s="675"/>
      <c r="CO30" s="675"/>
      <c r="CP30" s="675"/>
      <c r="CQ30" s="675"/>
      <c r="CR30" s="675"/>
      <c r="CS30" s="675"/>
      <c r="CT30" s="675"/>
      <c r="CU30" s="675"/>
      <c r="CV30" s="675"/>
      <c r="CW30" s="675"/>
      <c r="CX30" s="675"/>
      <c r="CY30" s="675"/>
      <c r="CZ30" s="675"/>
      <c r="DA30" s="675"/>
      <c r="DB30" s="675"/>
      <c r="DC30" s="675"/>
      <c r="DD30" s="675"/>
      <c r="DE30" s="675"/>
      <c r="DF30" s="675"/>
      <c r="DG30" s="676"/>
    </row>
    <row r="31" spans="1:111">
      <c r="A31" s="678"/>
      <c r="B31" s="678"/>
      <c r="C31" s="678"/>
      <c r="D31" s="678"/>
      <c r="E31" s="678"/>
      <c r="F31" s="678"/>
      <c r="G31" s="678"/>
      <c r="H31" s="678"/>
      <c r="I31" s="678"/>
      <c r="J31" s="675"/>
      <c r="K31" s="675"/>
      <c r="L31" s="675"/>
      <c r="M31" s="675"/>
      <c r="N31" s="675"/>
      <c r="O31" s="675"/>
      <c r="P31" s="675"/>
      <c r="Q31" s="675"/>
      <c r="R31" s="675"/>
      <c r="S31" s="675"/>
      <c r="T31" s="675"/>
      <c r="U31" s="675"/>
      <c r="V31" s="675"/>
      <c r="W31" s="675"/>
      <c r="X31" s="675"/>
      <c r="Y31" s="675"/>
      <c r="Z31" s="675"/>
      <c r="AA31" s="675"/>
      <c r="AB31" s="675"/>
      <c r="AC31" s="675"/>
      <c r="AD31" s="675"/>
      <c r="AE31" s="675"/>
      <c r="AF31" s="675"/>
      <c r="AG31" s="675"/>
      <c r="AH31" s="675"/>
      <c r="AI31" s="675"/>
      <c r="AJ31" s="675"/>
      <c r="AK31" s="676"/>
      <c r="AL31" s="677"/>
      <c r="AM31" s="678"/>
      <c r="AN31" s="678"/>
      <c r="AO31" s="678"/>
      <c r="AP31" s="678"/>
      <c r="AQ31" s="678"/>
      <c r="AR31" s="678"/>
      <c r="AS31" s="678"/>
      <c r="AT31" s="678"/>
      <c r="AU31" s="675"/>
      <c r="AV31" s="675"/>
      <c r="AW31" s="675"/>
      <c r="AX31" s="675"/>
      <c r="AY31" s="675"/>
      <c r="AZ31" s="675"/>
      <c r="BA31" s="675"/>
      <c r="BB31" s="675"/>
      <c r="BC31" s="675"/>
      <c r="BD31" s="675"/>
      <c r="BE31" s="675"/>
      <c r="BF31" s="675"/>
      <c r="BG31" s="675"/>
      <c r="BH31" s="675"/>
      <c r="BI31" s="675"/>
      <c r="BJ31" s="675"/>
      <c r="BK31" s="675"/>
      <c r="BL31" s="675"/>
      <c r="BM31" s="675"/>
      <c r="BN31" s="675"/>
      <c r="BO31" s="675"/>
      <c r="BP31" s="675"/>
      <c r="BQ31" s="675"/>
      <c r="BR31" s="675"/>
      <c r="BS31" s="675"/>
      <c r="BT31" s="675"/>
      <c r="BU31" s="675"/>
      <c r="BV31" s="676"/>
      <c r="BW31" s="677"/>
      <c r="BX31" s="678"/>
      <c r="BY31" s="678"/>
      <c r="BZ31" s="678"/>
      <c r="CA31" s="678"/>
      <c r="CB31" s="678"/>
      <c r="CC31" s="678"/>
      <c r="CD31" s="678"/>
      <c r="CE31" s="678"/>
      <c r="CF31" s="675"/>
      <c r="CG31" s="675"/>
      <c r="CH31" s="675"/>
      <c r="CI31" s="675"/>
      <c r="CJ31" s="675"/>
      <c r="CK31" s="675"/>
      <c r="CL31" s="675"/>
      <c r="CM31" s="675"/>
      <c r="CN31" s="675"/>
      <c r="CO31" s="675"/>
      <c r="CP31" s="675"/>
      <c r="CQ31" s="675"/>
      <c r="CR31" s="675"/>
      <c r="CS31" s="675"/>
      <c r="CT31" s="675"/>
      <c r="CU31" s="675"/>
      <c r="CV31" s="675"/>
      <c r="CW31" s="675"/>
      <c r="CX31" s="675"/>
      <c r="CY31" s="675"/>
      <c r="CZ31" s="675"/>
      <c r="DA31" s="675"/>
      <c r="DB31" s="675"/>
      <c r="DC31" s="675"/>
      <c r="DD31" s="675"/>
      <c r="DE31" s="675"/>
      <c r="DF31" s="675"/>
      <c r="DG31" s="676"/>
    </row>
    <row r="32" spans="1:111">
      <c r="A32" s="678"/>
      <c r="B32" s="678"/>
      <c r="C32" s="678"/>
      <c r="D32" s="678"/>
      <c r="E32" s="678"/>
      <c r="F32" s="678"/>
      <c r="G32" s="678"/>
      <c r="H32" s="678"/>
      <c r="I32" s="678"/>
      <c r="J32" s="675"/>
      <c r="K32" s="675"/>
      <c r="L32" s="675"/>
      <c r="M32" s="675"/>
      <c r="N32" s="675"/>
      <c r="O32" s="675"/>
      <c r="P32" s="675"/>
      <c r="Q32" s="675"/>
      <c r="R32" s="675"/>
      <c r="S32" s="675"/>
      <c r="T32" s="675"/>
      <c r="U32" s="675"/>
      <c r="V32" s="675"/>
      <c r="W32" s="675"/>
      <c r="X32" s="675"/>
      <c r="Y32" s="675"/>
      <c r="Z32" s="675"/>
      <c r="AA32" s="675"/>
      <c r="AB32" s="675"/>
      <c r="AC32" s="675"/>
      <c r="AD32" s="675"/>
      <c r="AE32" s="675"/>
      <c r="AF32" s="675"/>
      <c r="AG32" s="675"/>
      <c r="AH32" s="675"/>
      <c r="AI32" s="675"/>
      <c r="AJ32" s="675"/>
      <c r="AK32" s="676"/>
      <c r="AL32" s="677"/>
      <c r="AM32" s="678"/>
      <c r="AN32" s="678"/>
      <c r="AO32" s="678"/>
      <c r="AP32" s="678"/>
      <c r="AQ32" s="678"/>
      <c r="AR32" s="678"/>
      <c r="AS32" s="678"/>
      <c r="AT32" s="678"/>
      <c r="AU32" s="675"/>
      <c r="AV32" s="675"/>
      <c r="AW32" s="675"/>
      <c r="AX32" s="675"/>
      <c r="AY32" s="675"/>
      <c r="AZ32" s="675"/>
      <c r="BA32" s="675"/>
      <c r="BB32" s="675"/>
      <c r="BC32" s="675"/>
      <c r="BD32" s="675"/>
      <c r="BE32" s="675"/>
      <c r="BF32" s="675"/>
      <c r="BG32" s="675"/>
      <c r="BH32" s="675"/>
      <c r="BI32" s="675"/>
      <c r="BJ32" s="675"/>
      <c r="BK32" s="675"/>
      <c r="BL32" s="675"/>
      <c r="BM32" s="675"/>
      <c r="BN32" s="675"/>
      <c r="BO32" s="675"/>
      <c r="BP32" s="675"/>
      <c r="BQ32" s="675"/>
      <c r="BR32" s="675"/>
      <c r="BS32" s="675"/>
      <c r="BT32" s="675"/>
      <c r="BU32" s="675"/>
      <c r="BV32" s="676"/>
      <c r="BW32" s="677"/>
      <c r="BX32" s="678"/>
      <c r="BY32" s="678"/>
      <c r="BZ32" s="678"/>
      <c r="CA32" s="678"/>
      <c r="CB32" s="678"/>
      <c r="CC32" s="678"/>
      <c r="CD32" s="678"/>
      <c r="CE32" s="678"/>
      <c r="CF32" s="675"/>
      <c r="CG32" s="675"/>
      <c r="CH32" s="675"/>
      <c r="CI32" s="675"/>
      <c r="CJ32" s="675"/>
      <c r="CK32" s="675"/>
      <c r="CL32" s="675"/>
      <c r="CM32" s="675"/>
      <c r="CN32" s="675"/>
      <c r="CO32" s="675"/>
      <c r="CP32" s="675"/>
      <c r="CQ32" s="675"/>
      <c r="CR32" s="675"/>
      <c r="CS32" s="675"/>
      <c r="CT32" s="675"/>
      <c r="CU32" s="675"/>
      <c r="CV32" s="675"/>
      <c r="CW32" s="675"/>
      <c r="CX32" s="675"/>
      <c r="CY32" s="675"/>
      <c r="CZ32" s="675"/>
      <c r="DA32" s="675"/>
      <c r="DB32" s="675"/>
      <c r="DC32" s="675"/>
      <c r="DD32" s="675"/>
      <c r="DE32" s="675"/>
      <c r="DF32" s="675"/>
      <c r="DG32" s="676"/>
    </row>
    <row r="33" spans="1:111">
      <c r="A33" s="678"/>
      <c r="B33" s="678"/>
      <c r="C33" s="678"/>
      <c r="D33" s="678"/>
      <c r="E33" s="678"/>
      <c r="F33" s="678"/>
      <c r="G33" s="678"/>
      <c r="H33" s="678"/>
      <c r="I33" s="678"/>
      <c r="J33" s="675"/>
      <c r="K33" s="675"/>
      <c r="L33" s="675"/>
      <c r="M33" s="675"/>
      <c r="N33" s="675"/>
      <c r="O33" s="675"/>
      <c r="P33" s="675"/>
      <c r="Q33" s="675"/>
      <c r="R33" s="675"/>
      <c r="S33" s="675"/>
      <c r="T33" s="675"/>
      <c r="U33" s="675"/>
      <c r="V33" s="675"/>
      <c r="W33" s="675"/>
      <c r="X33" s="675"/>
      <c r="Y33" s="675"/>
      <c r="Z33" s="675"/>
      <c r="AA33" s="675"/>
      <c r="AB33" s="675"/>
      <c r="AC33" s="675"/>
      <c r="AD33" s="675"/>
      <c r="AE33" s="675"/>
      <c r="AF33" s="675"/>
      <c r="AG33" s="675"/>
      <c r="AH33" s="675"/>
      <c r="AI33" s="675"/>
      <c r="AJ33" s="675"/>
      <c r="AK33" s="676"/>
      <c r="AL33" s="677"/>
      <c r="AM33" s="678"/>
      <c r="AN33" s="678"/>
      <c r="AO33" s="678"/>
      <c r="AP33" s="678"/>
      <c r="AQ33" s="678"/>
      <c r="AR33" s="678"/>
      <c r="AS33" s="678"/>
      <c r="AT33" s="678"/>
      <c r="AU33" s="675"/>
      <c r="AV33" s="675"/>
      <c r="AW33" s="675"/>
      <c r="AX33" s="675"/>
      <c r="AY33" s="675"/>
      <c r="AZ33" s="675"/>
      <c r="BA33" s="675"/>
      <c r="BB33" s="675"/>
      <c r="BC33" s="675"/>
      <c r="BD33" s="675"/>
      <c r="BE33" s="675"/>
      <c r="BF33" s="675"/>
      <c r="BG33" s="675"/>
      <c r="BH33" s="675"/>
      <c r="BI33" s="675"/>
      <c r="BJ33" s="675"/>
      <c r="BK33" s="675"/>
      <c r="BL33" s="675"/>
      <c r="BM33" s="675"/>
      <c r="BN33" s="675"/>
      <c r="BO33" s="675"/>
      <c r="BP33" s="675"/>
      <c r="BQ33" s="675"/>
      <c r="BR33" s="675"/>
      <c r="BS33" s="675"/>
      <c r="BT33" s="675"/>
      <c r="BU33" s="675"/>
      <c r="BV33" s="676"/>
      <c r="BW33" s="677"/>
      <c r="BX33" s="678"/>
      <c r="BY33" s="678"/>
      <c r="BZ33" s="678"/>
      <c r="CA33" s="678"/>
      <c r="CB33" s="678"/>
      <c r="CC33" s="678"/>
      <c r="CD33" s="678"/>
      <c r="CE33" s="678"/>
      <c r="CF33" s="675"/>
      <c r="CG33" s="675"/>
      <c r="CH33" s="675"/>
      <c r="CI33" s="675"/>
      <c r="CJ33" s="675"/>
      <c r="CK33" s="675"/>
      <c r="CL33" s="675"/>
      <c r="CM33" s="675"/>
      <c r="CN33" s="675"/>
      <c r="CO33" s="675"/>
      <c r="CP33" s="675"/>
      <c r="CQ33" s="675"/>
      <c r="CR33" s="675"/>
      <c r="CS33" s="675"/>
      <c r="CT33" s="675"/>
      <c r="CU33" s="675"/>
      <c r="CV33" s="675"/>
      <c r="CW33" s="675"/>
      <c r="CX33" s="675"/>
      <c r="CY33" s="675"/>
      <c r="CZ33" s="675"/>
      <c r="DA33" s="675"/>
      <c r="DB33" s="675"/>
      <c r="DC33" s="675"/>
      <c r="DD33" s="675"/>
      <c r="DE33" s="675"/>
      <c r="DF33" s="675"/>
      <c r="DG33" s="676"/>
    </row>
    <row r="34" spans="1:111">
      <c r="A34" s="678"/>
      <c r="B34" s="678"/>
      <c r="C34" s="678"/>
      <c r="D34" s="678"/>
      <c r="E34" s="678"/>
      <c r="F34" s="678"/>
      <c r="G34" s="678"/>
      <c r="H34" s="678"/>
      <c r="I34" s="678"/>
      <c r="J34" s="675"/>
      <c r="K34" s="675"/>
      <c r="L34" s="675"/>
      <c r="M34" s="675"/>
      <c r="N34" s="675"/>
      <c r="O34" s="675"/>
      <c r="P34" s="675"/>
      <c r="Q34" s="675"/>
      <c r="R34" s="675"/>
      <c r="S34" s="675"/>
      <c r="T34" s="675"/>
      <c r="U34" s="675"/>
      <c r="V34" s="675"/>
      <c r="W34" s="675"/>
      <c r="X34" s="675"/>
      <c r="Y34" s="675"/>
      <c r="Z34" s="675"/>
      <c r="AA34" s="675"/>
      <c r="AB34" s="675"/>
      <c r="AC34" s="675"/>
      <c r="AD34" s="675"/>
      <c r="AE34" s="675"/>
      <c r="AF34" s="675"/>
      <c r="AG34" s="675"/>
      <c r="AH34" s="675"/>
      <c r="AI34" s="675"/>
      <c r="AJ34" s="675"/>
      <c r="AK34" s="676"/>
      <c r="AL34" s="677"/>
      <c r="AM34" s="678"/>
      <c r="AN34" s="678"/>
      <c r="AO34" s="678"/>
      <c r="AP34" s="678"/>
      <c r="AQ34" s="678"/>
      <c r="AR34" s="678"/>
      <c r="AS34" s="678"/>
      <c r="AT34" s="678"/>
      <c r="AU34" s="675"/>
      <c r="AV34" s="675"/>
      <c r="AW34" s="675"/>
      <c r="AX34" s="675"/>
      <c r="AY34" s="675"/>
      <c r="AZ34" s="675"/>
      <c r="BA34" s="675"/>
      <c r="BB34" s="675"/>
      <c r="BC34" s="675"/>
      <c r="BD34" s="675"/>
      <c r="BE34" s="675"/>
      <c r="BF34" s="675"/>
      <c r="BG34" s="675"/>
      <c r="BH34" s="675"/>
      <c r="BI34" s="675"/>
      <c r="BJ34" s="675"/>
      <c r="BK34" s="675"/>
      <c r="BL34" s="675"/>
      <c r="BM34" s="675"/>
      <c r="BN34" s="675"/>
      <c r="BO34" s="675"/>
      <c r="BP34" s="675"/>
      <c r="BQ34" s="675"/>
      <c r="BR34" s="675"/>
      <c r="BS34" s="675"/>
      <c r="BT34" s="675"/>
      <c r="BU34" s="675"/>
      <c r="BV34" s="676"/>
      <c r="BW34" s="677"/>
      <c r="BX34" s="678"/>
      <c r="BY34" s="678"/>
      <c r="BZ34" s="678"/>
      <c r="CA34" s="678"/>
      <c r="CB34" s="678"/>
      <c r="CC34" s="678"/>
      <c r="CD34" s="678"/>
      <c r="CE34" s="678"/>
      <c r="CF34" s="675"/>
      <c r="CG34" s="675"/>
      <c r="CH34" s="675"/>
      <c r="CI34" s="675"/>
      <c r="CJ34" s="675"/>
      <c r="CK34" s="675"/>
      <c r="CL34" s="675"/>
      <c r="CM34" s="675"/>
      <c r="CN34" s="675"/>
      <c r="CO34" s="675"/>
      <c r="CP34" s="675"/>
      <c r="CQ34" s="675"/>
      <c r="CR34" s="675"/>
      <c r="CS34" s="675"/>
      <c r="CT34" s="675"/>
      <c r="CU34" s="675"/>
      <c r="CV34" s="675"/>
      <c r="CW34" s="675"/>
      <c r="CX34" s="675"/>
      <c r="CY34" s="675"/>
      <c r="CZ34" s="675"/>
      <c r="DA34" s="675"/>
      <c r="DB34" s="675"/>
      <c r="DC34" s="675"/>
      <c r="DD34" s="675"/>
      <c r="DE34" s="675"/>
      <c r="DF34" s="675"/>
      <c r="DG34" s="676"/>
    </row>
    <row r="35" spans="1:111">
      <c r="A35" s="678"/>
      <c r="B35" s="678"/>
      <c r="C35" s="678"/>
      <c r="D35" s="678"/>
      <c r="E35" s="678"/>
      <c r="F35" s="678"/>
      <c r="G35" s="678"/>
      <c r="H35" s="678"/>
      <c r="I35" s="678"/>
      <c r="J35" s="675"/>
      <c r="K35" s="675"/>
      <c r="L35" s="675"/>
      <c r="M35" s="675"/>
      <c r="N35" s="675"/>
      <c r="O35" s="675"/>
      <c r="P35" s="675"/>
      <c r="Q35" s="675"/>
      <c r="R35" s="675"/>
      <c r="S35" s="675"/>
      <c r="T35" s="675"/>
      <c r="U35" s="675"/>
      <c r="V35" s="675"/>
      <c r="W35" s="675"/>
      <c r="X35" s="675"/>
      <c r="Y35" s="675"/>
      <c r="Z35" s="675"/>
      <c r="AA35" s="675"/>
      <c r="AB35" s="675"/>
      <c r="AC35" s="675"/>
      <c r="AD35" s="675"/>
      <c r="AE35" s="675"/>
      <c r="AF35" s="675"/>
      <c r="AG35" s="675"/>
      <c r="AH35" s="675"/>
      <c r="AI35" s="675"/>
      <c r="AJ35" s="675"/>
      <c r="AK35" s="676"/>
      <c r="AL35" s="677"/>
      <c r="AM35" s="678"/>
      <c r="AN35" s="678"/>
      <c r="AO35" s="678"/>
      <c r="AP35" s="678"/>
      <c r="AQ35" s="678"/>
      <c r="AR35" s="678"/>
      <c r="AS35" s="678"/>
      <c r="AT35" s="678"/>
      <c r="AU35" s="675"/>
      <c r="AV35" s="675"/>
      <c r="AW35" s="675"/>
      <c r="AX35" s="675"/>
      <c r="AY35" s="675"/>
      <c r="AZ35" s="675"/>
      <c r="BA35" s="675"/>
      <c r="BB35" s="675"/>
      <c r="BC35" s="675"/>
      <c r="BD35" s="675"/>
      <c r="BE35" s="675"/>
      <c r="BF35" s="675"/>
      <c r="BG35" s="675"/>
      <c r="BH35" s="675"/>
      <c r="BI35" s="675"/>
      <c r="BJ35" s="675"/>
      <c r="BK35" s="675"/>
      <c r="BL35" s="675"/>
      <c r="BM35" s="675"/>
      <c r="BN35" s="675"/>
      <c r="BO35" s="675"/>
      <c r="BP35" s="675"/>
      <c r="BQ35" s="675"/>
      <c r="BR35" s="675"/>
      <c r="BS35" s="675"/>
      <c r="BT35" s="675"/>
      <c r="BU35" s="675"/>
      <c r="BV35" s="676"/>
      <c r="BW35" s="677"/>
      <c r="BX35" s="678"/>
      <c r="BY35" s="678"/>
      <c r="BZ35" s="678"/>
      <c r="CA35" s="678"/>
      <c r="CB35" s="678"/>
      <c r="CC35" s="678"/>
      <c r="CD35" s="678"/>
      <c r="CE35" s="678"/>
      <c r="CF35" s="675"/>
      <c r="CG35" s="675"/>
      <c r="CH35" s="675"/>
      <c r="CI35" s="675"/>
      <c r="CJ35" s="675"/>
      <c r="CK35" s="675"/>
      <c r="CL35" s="675"/>
      <c r="CM35" s="675"/>
      <c r="CN35" s="675"/>
      <c r="CO35" s="675"/>
      <c r="CP35" s="675"/>
      <c r="CQ35" s="675"/>
      <c r="CR35" s="675"/>
      <c r="CS35" s="675"/>
      <c r="CT35" s="675"/>
      <c r="CU35" s="675"/>
      <c r="CV35" s="675"/>
      <c r="CW35" s="675"/>
      <c r="CX35" s="675"/>
      <c r="CY35" s="675"/>
      <c r="CZ35" s="675"/>
      <c r="DA35" s="675"/>
      <c r="DB35" s="675"/>
      <c r="DC35" s="675"/>
      <c r="DD35" s="675"/>
      <c r="DE35" s="675"/>
      <c r="DF35" s="675"/>
      <c r="DG35" s="676"/>
    </row>
    <row r="36" spans="1:111">
      <c r="A36" s="678"/>
      <c r="B36" s="678"/>
      <c r="C36" s="678"/>
      <c r="D36" s="678"/>
      <c r="E36" s="678"/>
      <c r="F36" s="678"/>
      <c r="G36" s="678"/>
      <c r="H36" s="678"/>
      <c r="I36" s="678"/>
      <c r="J36" s="675"/>
      <c r="K36" s="675"/>
      <c r="L36" s="675"/>
      <c r="M36" s="675"/>
      <c r="N36" s="675"/>
      <c r="O36" s="675"/>
      <c r="P36" s="675"/>
      <c r="Q36" s="675"/>
      <c r="R36" s="675"/>
      <c r="S36" s="675"/>
      <c r="T36" s="675"/>
      <c r="U36" s="675"/>
      <c r="V36" s="675"/>
      <c r="W36" s="675"/>
      <c r="X36" s="675"/>
      <c r="Y36" s="675"/>
      <c r="Z36" s="675"/>
      <c r="AA36" s="675"/>
      <c r="AB36" s="675"/>
      <c r="AC36" s="675"/>
      <c r="AD36" s="675"/>
      <c r="AE36" s="675"/>
      <c r="AF36" s="675"/>
      <c r="AG36" s="675"/>
      <c r="AH36" s="675"/>
      <c r="AI36" s="675"/>
      <c r="AJ36" s="675"/>
      <c r="AK36" s="676"/>
      <c r="AL36" s="677"/>
      <c r="AM36" s="678"/>
      <c r="AN36" s="678"/>
      <c r="AO36" s="678"/>
      <c r="AP36" s="678"/>
      <c r="AQ36" s="678"/>
      <c r="AR36" s="678"/>
      <c r="AS36" s="678"/>
      <c r="AT36" s="678"/>
      <c r="AU36" s="675"/>
      <c r="AV36" s="675"/>
      <c r="AW36" s="675"/>
      <c r="AX36" s="675"/>
      <c r="AY36" s="675"/>
      <c r="AZ36" s="675"/>
      <c r="BA36" s="675"/>
      <c r="BB36" s="675"/>
      <c r="BC36" s="675"/>
      <c r="BD36" s="675"/>
      <c r="BE36" s="675"/>
      <c r="BF36" s="675"/>
      <c r="BG36" s="675"/>
      <c r="BH36" s="675"/>
      <c r="BI36" s="675"/>
      <c r="BJ36" s="675"/>
      <c r="BK36" s="675"/>
      <c r="BL36" s="675"/>
      <c r="BM36" s="675"/>
      <c r="BN36" s="675"/>
      <c r="BO36" s="675"/>
      <c r="BP36" s="675"/>
      <c r="BQ36" s="675"/>
      <c r="BR36" s="675"/>
      <c r="BS36" s="675"/>
      <c r="BT36" s="675"/>
      <c r="BU36" s="675"/>
      <c r="BV36" s="676"/>
      <c r="BW36" s="677"/>
      <c r="BX36" s="678"/>
      <c r="BY36" s="678"/>
      <c r="BZ36" s="678"/>
      <c r="CA36" s="678"/>
      <c r="CB36" s="678"/>
      <c r="CC36" s="678"/>
      <c r="CD36" s="678"/>
      <c r="CE36" s="678"/>
      <c r="CF36" s="675"/>
      <c r="CG36" s="675"/>
      <c r="CH36" s="675"/>
      <c r="CI36" s="675"/>
      <c r="CJ36" s="675"/>
      <c r="CK36" s="675"/>
      <c r="CL36" s="675"/>
      <c r="CM36" s="675"/>
      <c r="CN36" s="675"/>
      <c r="CO36" s="675"/>
      <c r="CP36" s="675"/>
      <c r="CQ36" s="675"/>
      <c r="CR36" s="675"/>
      <c r="CS36" s="675"/>
      <c r="CT36" s="675"/>
      <c r="CU36" s="675"/>
      <c r="CV36" s="675"/>
      <c r="CW36" s="675"/>
      <c r="CX36" s="675"/>
      <c r="CY36" s="675"/>
      <c r="CZ36" s="675"/>
      <c r="DA36" s="675"/>
      <c r="DB36" s="675"/>
      <c r="DC36" s="675"/>
      <c r="DD36" s="675"/>
      <c r="DE36" s="675"/>
      <c r="DF36" s="675"/>
      <c r="DG36" s="676"/>
    </row>
    <row r="37" spans="1:111">
      <c r="A37" s="678"/>
      <c r="B37" s="678"/>
      <c r="C37" s="678"/>
      <c r="D37" s="678"/>
      <c r="E37" s="678"/>
      <c r="F37" s="678"/>
      <c r="G37" s="678"/>
      <c r="H37" s="678"/>
      <c r="I37" s="678"/>
      <c r="J37" s="675"/>
      <c r="K37" s="675"/>
      <c r="L37" s="675"/>
      <c r="M37" s="675"/>
      <c r="N37" s="675"/>
      <c r="O37" s="675"/>
      <c r="P37" s="675"/>
      <c r="Q37" s="675"/>
      <c r="R37" s="675"/>
      <c r="S37" s="675"/>
      <c r="T37" s="675"/>
      <c r="U37" s="675"/>
      <c r="V37" s="675"/>
      <c r="W37" s="675"/>
      <c r="X37" s="675"/>
      <c r="Y37" s="675"/>
      <c r="Z37" s="675"/>
      <c r="AA37" s="675"/>
      <c r="AB37" s="675"/>
      <c r="AC37" s="675"/>
      <c r="AD37" s="675"/>
      <c r="AE37" s="675"/>
      <c r="AF37" s="675"/>
      <c r="AG37" s="675"/>
      <c r="AH37" s="675"/>
      <c r="AI37" s="675"/>
      <c r="AJ37" s="675"/>
      <c r="AK37" s="676"/>
      <c r="AL37" s="677"/>
      <c r="AM37" s="678"/>
      <c r="AN37" s="678"/>
      <c r="AO37" s="678"/>
      <c r="AP37" s="678"/>
      <c r="AQ37" s="678"/>
      <c r="AR37" s="678"/>
      <c r="AS37" s="678"/>
      <c r="AT37" s="678"/>
      <c r="AU37" s="675"/>
      <c r="AV37" s="675"/>
      <c r="AW37" s="675"/>
      <c r="AX37" s="675"/>
      <c r="AY37" s="675"/>
      <c r="AZ37" s="675"/>
      <c r="BA37" s="675"/>
      <c r="BB37" s="675"/>
      <c r="BC37" s="675"/>
      <c r="BD37" s="675"/>
      <c r="BE37" s="675"/>
      <c r="BF37" s="675"/>
      <c r="BG37" s="675"/>
      <c r="BH37" s="675"/>
      <c r="BI37" s="675"/>
      <c r="BJ37" s="675"/>
      <c r="BK37" s="675"/>
      <c r="BL37" s="675"/>
      <c r="BM37" s="675"/>
      <c r="BN37" s="675"/>
      <c r="BO37" s="675"/>
      <c r="BP37" s="675"/>
      <c r="BQ37" s="675"/>
      <c r="BR37" s="675"/>
      <c r="BS37" s="675"/>
      <c r="BT37" s="675"/>
      <c r="BU37" s="675"/>
      <c r="BV37" s="676"/>
      <c r="BW37" s="677"/>
      <c r="BX37" s="678"/>
      <c r="BY37" s="678"/>
      <c r="BZ37" s="678"/>
      <c r="CA37" s="678"/>
      <c r="CB37" s="678"/>
      <c r="CC37" s="678"/>
      <c r="CD37" s="678"/>
      <c r="CE37" s="678"/>
      <c r="CF37" s="675"/>
      <c r="CG37" s="675"/>
      <c r="CH37" s="675"/>
      <c r="CI37" s="675"/>
      <c r="CJ37" s="675"/>
      <c r="CK37" s="675"/>
      <c r="CL37" s="675"/>
      <c r="CM37" s="675"/>
      <c r="CN37" s="675"/>
      <c r="CO37" s="675"/>
      <c r="CP37" s="675"/>
      <c r="CQ37" s="675"/>
      <c r="CR37" s="675"/>
      <c r="CS37" s="675"/>
      <c r="CT37" s="675"/>
      <c r="CU37" s="675"/>
      <c r="CV37" s="675"/>
      <c r="CW37" s="675"/>
      <c r="CX37" s="675"/>
      <c r="CY37" s="675"/>
      <c r="CZ37" s="675"/>
      <c r="DA37" s="675"/>
      <c r="DB37" s="675"/>
      <c r="DC37" s="675"/>
      <c r="DD37" s="675"/>
      <c r="DE37" s="675"/>
      <c r="DF37" s="675"/>
      <c r="DG37" s="676"/>
    </row>
    <row r="38" spans="1:111">
      <c r="A38" s="678"/>
      <c r="B38" s="678"/>
      <c r="C38" s="678"/>
      <c r="D38" s="678"/>
      <c r="E38" s="678"/>
      <c r="F38" s="678"/>
      <c r="G38" s="678"/>
      <c r="H38" s="678"/>
      <c r="I38" s="678"/>
      <c r="J38" s="675"/>
      <c r="K38" s="675"/>
      <c r="L38" s="675"/>
      <c r="M38" s="675"/>
      <c r="N38" s="675"/>
      <c r="O38" s="675"/>
      <c r="P38" s="675"/>
      <c r="Q38" s="675"/>
      <c r="R38" s="675"/>
      <c r="S38" s="675"/>
      <c r="T38" s="675"/>
      <c r="U38" s="675"/>
      <c r="V38" s="675"/>
      <c r="W38" s="675"/>
      <c r="X38" s="675"/>
      <c r="Y38" s="675"/>
      <c r="Z38" s="675"/>
      <c r="AA38" s="675"/>
      <c r="AB38" s="675"/>
      <c r="AC38" s="675"/>
      <c r="AD38" s="675"/>
      <c r="AE38" s="675"/>
      <c r="AF38" s="675"/>
      <c r="AG38" s="675"/>
      <c r="AH38" s="675"/>
      <c r="AI38" s="675"/>
      <c r="AJ38" s="675"/>
      <c r="AK38" s="676"/>
      <c r="AL38" s="677"/>
      <c r="AM38" s="678"/>
      <c r="AN38" s="678"/>
      <c r="AO38" s="678"/>
      <c r="AP38" s="678"/>
      <c r="AQ38" s="678"/>
      <c r="AR38" s="678"/>
      <c r="AS38" s="678"/>
      <c r="AT38" s="678"/>
      <c r="AU38" s="675"/>
      <c r="AV38" s="675"/>
      <c r="AW38" s="675"/>
      <c r="AX38" s="675"/>
      <c r="AY38" s="675"/>
      <c r="AZ38" s="675"/>
      <c r="BA38" s="675"/>
      <c r="BB38" s="675"/>
      <c r="BC38" s="675"/>
      <c r="BD38" s="675"/>
      <c r="BE38" s="675"/>
      <c r="BF38" s="675"/>
      <c r="BG38" s="675"/>
      <c r="BH38" s="675"/>
      <c r="BI38" s="675"/>
      <c r="BJ38" s="675"/>
      <c r="BK38" s="675"/>
      <c r="BL38" s="675"/>
      <c r="BM38" s="675"/>
      <c r="BN38" s="675"/>
      <c r="BO38" s="675"/>
      <c r="BP38" s="675"/>
      <c r="BQ38" s="675"/>
      <c r="BR38" s="675"/>
      <c r="BS38" s="675"/>
      <c r="BT38" s="675"/>
      <c r="BU38" s="675"/>
      <c r="BV38" s="676"/>
      <c r="BW38" s="677"/>
      <c r="BX38" s="678"/>
      <c r="BY38" s="678"/>
      <c r="BZ38" s="678"/>
      <c r="CA38" s="678"/>
      <c r="CB38" s="678"/>
      <c r="CC38" s="678"/>
      <c r="CD38" s="678"/>
      <c r="CE38" s="678"/>
      <c r="CF38" s="675"/>
      <c r="CG38" s="675"/>
      <c r="CH38" s="675"/>
      <c r="CI38" s="675"/>
      <c r="CJ38" s="675"/>
      <c r="CK38" s="675"/>
      <c r="CL38" s="675"/>
      <c r="CM38" s="675"/>
      <c r="CN38" s="675"/>
      <c r="CO38" s="675"/>
      <c r="CP38" s="675"/>
      <c r="CQ38" s="675"/>
      <c r="CR38" s="675"/>
      <c r="CS38" s="675"/>
      <c r="CT38" s="675"/>
      <c r="CU38" s="675"/>
      <c r="CV38" s="675"/>
      <c r="CW38" s="675"/>
      <c r="CX38" s="675"/>
      <c r="CY38" s="675"/>
      <c r="CZ38" s="675"/>
      <c r="DA38" s="675"/>
      <c r="DB38" s="675"/>
      <c r="DC38" s="675"/>
      <c r="DD38" s="675"/>
      <c r="DE38" s="675"/>
      <c r="DF38" s="675"/>
      <c r="DG38" s="676"/>
    </row>
    <row r="39" spans="1:111">
      <c r="A39" s="678"/>
      <c r="B39" s="678"/>
      <c r="C39" s="678"/>
      <c r="D39" s="678"/>
      <c r="E39" s="678"/>
      <c r="F39" s="678"/>
      <c r="G39" s="678"/>
      <c r="H39" s="678"/>
      <c r="I39" s="678"/>
      <c r="J39" s="675"/>
      <c r="K39" s="675"/>
      <c r="L39" s="675"/>
      <c r="M39" s="675"/>
      <c r="N39" s="675"/>
      <c r="O39" s="675"/>
      <c r="P39" s="675"/>
      <c r="Q39" s="675"/>
      <c r="R39" s="675"/>
      <c r="S39" s="675"/>
      <c r="T39" s="675"/>
      <c r="U39" s="675"/>
      <c r="V39" s="675"/>
      <c r="W39" s="675"/>
      <c r="X39" s="675"/>
      <c r="Y39" s="675"/>
      <c r="Z39" s="675"/>
      <c r="AA39" s="675"/>
      <c r="AB39" s="675"/>
      <c r="AC39" s="675"/>
      <c r="AD39" s="675"/>
      <c r="AE39" s="675"/>
      <c r="AF39" s="675"/>
      <c r="AG39" s="675"/>
      <c r="AH39" s="675"/>
      <c r="AI39" s="675"/>
      <c r="AJ39" s="675"/>
      <c r="AK39" s="676"/>
      <c r="AL39" s="677"/>
      <c r="AM39" s="678"/>
      <c r="AN39" s="678"/>
      <c r="AO39" s="678"/>
      <c r="AP39" s="678"/>
      <c r="AQ39" s="678"/>
      <c r="AR39" s="678"/>
      <c r="AS39" s="678"/>
      <c r="AT39" s="678"/>
      <c r="AU39" s="675"/>
      <c r="AV39" s="675"/>
      <c r="AW39" s="675"/>
      <c r="AX39" s="675"/>
      <c r="AY39" s="675"/>
      <c r="AZ39" s="675"/>
      <c r="BA39" s="675"/>
      <c r="BB39" s="675"/>
      <c r="BC39" s="675"/>
      <c r="BD39" s="675"/>
      <c r="BE39" s="675"/>
      <c r="BF39" s="675"/>
      <c r="BG39" s="675"/>
      <c r="BH39" s="675"/>
      <c r="BI39" s="675"/>
      <c r="BJ39" s="675"/>
      <c r="BK39" s="675"/>
      <c r="BL39" s="675"/>
      <c r="BM39" s="675"/>
      <c r="BN39" s="675"/>
      <c r="BO39" s="675"/>
      <c r="BP39" s="675"/>
      <c r="BQ39" s="675"/>
      <c r="BR39" s="675"/>
      <c r="BS39" s="675"/>
      <c r="BT39" s="675"/>
      <c r="BU39" s="675"/>
      <c r="BV39" s="676"/>
      <c r="BW39" s="677"/>
      <c r="BX39" s="678"/>
      <c r="BY39" s="678"/>
      <c r="BZ39" s="678"/>
      <c r="CA39" s="678"/>
      <c r="CB39" s="678"/>
      <c r="CC39" s="678"/>
      <c r="CD39" s="678"/>
      <c r="CE39" s="678"/>
      <c r="CF39" s="675"/>
      <c r="CG39" s="675"/>
      <c r="CH39" s="675"/>
      <c r="CI39" s="675"/>
      <c r="CJ39" s="675"/>
      <c r="CK39" s="675"/>
      <c r="CL39" s="675"/>
      <c r="CM39" s="675"/>
      <c r="CN39" s="675"/>
      <c r="CO39" s="675"/>
      <c r="CP39" s="675"/>
      <c r="CQ39" s="675"/>
      <c r="CR39" s="675"/>
      <c r="CS39" s="675"/>
      <c r="CT39" s="675"/>
      <c r="CU39" s="675"/>
      <c r="CV39" s="675"/>
      <c r="CW39" s="675"/>
      <c r="CX39" s="675"/>
      <c r="CY39" s="675"/>
      <c r="CZ39" s="675"/>
      <c r="DA39" s="675"/>
      <c r="DB39" s="675"/>
      <c r="DC39" s="675"/>
      <c r="DD39" s="675"/>
      <c r="DE39" s="675"/>
      <c r="DF39" s="675"/>
      <c r="DG39" s="676"/>
    </row>
    <row r="40" spans="1:111">
      <c r="A40" s="678"/>
      <c r="B40" s="678"/>
      <c r="C40" s="678"/>
      <c r="D40" s="678"/>
      <c r="E40" s="678"/>
      <c r="F40" s="678"/>
      <c r="G40" s="678"/>
      <c r="H40" s="678"/>
      <c r="I40" s="678"/>
      <c r="J40" s="675"/>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75"/>
      <c r="AI40" s="675"/>
      <c r="AJ40" s="675"/>
      <c r="AK40" s="676"/>
      <c r="AL40" s="677"/>
      <c r="AM40" s="678"/>
      <c r="AN40" s="678"/>
      <c r="AO40" s="678"/>
      <c r="AP40" s="678"/>
      <c r="AQ40" s="678"/>
      <c r="AR40" s="678"/>
      <c r="AS40" s="678"/>
      <c r="AT40" s="678"/>
      <c r="AU40" s="675"/>
      <c r="AV40" s="675"/>
      <c r="AW40" s="675"/>
      <c r="AX40" s="675"/>
      <c r="AY40" s="675"/>
      <c r="AZ40" s="675"/>
      <c r="BA40" s="675"/>
      <c r="BB40" s="675"/>
      <c r="BC40" s="675"/>
      <c r="BD40" s="675"/>
      <c r="BE40" s="675"/>
      <c r="BF40" s="675"/>
      <c r="BG40" s="675"/>
      <c r="BH40" s="675"/>
      <c r="BI40" s="675"/>
      <c r="BJ40" s="675"/>
      <c r="BK40" s="675"/>
      <c r="BL40" s="675"/>
      <c r="BM40" s="675"/>
      <c r="BN40" s="675"/>
      <c r="BO40" s="675"/>
      <c r="BP40" s="675"/>
      <c r="BQ40" s="675"/>
      <c r="BR40" s="675"/>
      <c r="BS40" s="675"/>
      <c r="BT40" s="675"/>
      <c r="BU40" s="675"/>
      <c r="BV40" s="676"/>
      <c r="BW40" s="677"/>
      <c r="BX40" s="678"/>
      <c r="BY40" s="678"/>
      <c r="BZ40" s="678"/>
      <c r="CA40" s="678"/>
      <c r="CB40" s="678"/>
      <c r="CC40" s="678"/>
      <c r="CD40" s="678"/>
      <c r="CE40" s="678"/>
      <c r="CF40" s="675"/>
      <c r="CG40" s="675"/>
      <c r="CH40" s="675"/>
      <c r="CI40" s="675"/>
      <c r="CJ40" s="675"/>
      <c r="CK40" s="675"/>
      <c r="CL40" s="675"/>
      <c r="CM40" s="675"/>
      <c r="CN40" s="675"/>
      <c r="CO40" s="675"/>
      <c r="CP40" s="675"/>
      <c r="CQ40" s="675"/>
      <c r="CR40" s="675"/>
      <c r="CS40" s="675"/>
      <c r="CT40" s="675"/>
      <c r="CU40" s="675"/>
      <c r="CV40" s="675"/>
      <c r="CW40" s="675"/>
      <c r="CX40" s="675"/>
      <c r="CY40" s="675"/>
      <c r="CZ40" s="675"/>
      <c r="DA40" s="675"/>
      <c r="DB40" s="675"/>
      <c r="DC40" s="675"/>
      <c r="DD40" s="675"/>
      <c r="DE40" s="675"/>
      <c r="DF40" s="675"/>
      <c r="DG40" s="676"/>
    </row>
    <row r="41" spans="1:111">
      <c r="A41" s="678"/>
      <c r="B41" s="678"/>
      <c r="C41" s="678"/>
      <c r="D41" s="678"/>
      <c r="E41" s="678"/>
      <c r="F41" s="678"/>
      <c r="G41" s="678"/>
      <c r="H41" s="678"/>
      <c r="I41" s="678"/>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6"/>
      <c r="AL41" s="677"/>
      <c r="AM41" s="678"/>
      <c r="AN41" s="678"/>
      <c r="AO41" s="678"/>
      <c r="AP41" s="678"/>
      <c r="AQ41" s="678"/>
      <c r="AR41" s="678"/>
      <c r="AS41" s="678"/>
      <c r="AT41" s="678"/>
      <c r="AU41" s="675"/>
      <c r="AV41" s="675"/>
      <c r="AW41" s="675"/>
      <c r="AX41" s="675"/>
      <c r="AY41" s="675"/>
      <c r="AZ41" s="675"/>
      <c r="BA41" s="675"/>
      <c r="BB41" s="675"/>
      <c r="BC41" s="675"/>
      <c r="BD41" s="675"/>
      <c r="BE41" s="675"/>
      <c r="BF41" s="675"/>
      <c r="BG41" s="675"/>
      <c r="BH41" s="675"/>
      <c r="BI41" s="675"/>
      <c r="BJ41" s="675"/>
      <c r="BK41" s="675"/>
      <c r="BL41" s="675"/>
      <c r="BM41" s="675"/>
      <c r="BN41" s="675"/>
      <c r="BO41" s="675"/>
      <c r="BP41" s="675"/>
      <c r="BQ41" s="675"/>
      <c r="BR41" s="675"/>
      <c r="BS41" s="675"/>
      <c r="BT41" s="675"/>
      <c r="BU41" s="675"/>
      <c r="BV41" s="676"/>
      <c r="BW41" s="677"/>
      <c r="BX41" s="678"/>
      <c r="BY41" s="678"/>
      <c r="BZ41" s="678"/>
      <c r="CA41" s="678"/>
      <c r="CB41" s="678"/>
      <c r="CC41" s="678"/>
      <c r="CD41" s="678"/>
      <c r="CE41" s="678"/>
      <c r="CF41" s="675"/>
      <c r="CG41" s="675"/>
      <c r="CH41" s="675"/>
      <c r="CI41" s="675"/>
      <c r="CJ41" s="675"/>
      <c r="CK41" s="675"/>
      <c r="CL41" s="675"/>
      <c r="CM41" s="675"/>
      <c r="CN41" s="675"/>
      <c r="CO41" s="675"/>
      <c r="CP41" s="675"/>
      <c r="CQ41" s="675"/>
      <c r="CR41" s="675"/>
      <c r="CS41" s="675"/>
      <c r="CT41" s="675"/>
      <c r="CU41" s="675"/>
      <c r="CV41" s="675"/>
      <c r="CW41" s="675"/>
      <c r="CX41" s="675"/>
      <c r="CY41" s="675"/>
      <c r="CZ41" s="675"/>
      <c r="DA41" s="675"/>
      <c r="DB41" s="675"/>
      <c r="DC41" s="675"/>
      <c r="DD41" s="675"/>
      <c r="DE41" s="675"/>
      <c r="DF41" s="675"/>
      <c r="DG41" s="676"/>
    </row>
    <row r="42" spans="1:111">
      <c r="A42" s="678"/>
      <c r="B42" s="678"/>
      <c r="C42" s="678"/>
      <c r="D42" s="678"/>
      <c r="E42" s="678"/>
      <c r="F42" s="678"/>
      <c r="G42" s="678"/>
      <c r="H42" s="678"/>
      <c r="I42" s="678"/>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6"/>
      <c r="AL42" s="677"/>
      <c r="AM42" s="678"/>
      <c r="AN42" s="678"/>
      <c r="AO42" s="678"/>
      <c r="AP42" s="678"/>
      <c r="AQ42" s="678"/>
      <c r="AR42" s="678"/>
      <c r="AS42" s="678"/>
      <c r="AT42" s="678"/>
      <c r="AU42" s="675"/>
      <c r="AV42" s="675"/>
      <c r="AW42" s="675"/>
      <c r="AX42" s="675"/>
      <c r="AY42" s="675"/>
      <c r="AZ42" s="675"/>
      <c r="BA42" s="675"/>
      <c r="BB42" s="675"/>
      <c r="BC42" s="675"/>
      <c r="BD42" s="675"/>
      <c r="BE42" s="675"/>
      <c r="BF42" s="675"/>
      <c r="BG42" s="675"/>
      <c r="BH42" s="675"/>
      <c r="BI42" s="675"/>
      <c r="BJ42" s="675"/>
      <c r="BK42" s="675"/>
      <c r="BL42" s="675"/>
      <c r="BM42" s="675"/>
      <c r="BN42" s="675"/>
      <c r="BO42" s="675"/>
      <c r="BP42" s="675"/>
      <c r="BQ42" s="675"/>
      <c r="BR42" s="675"/>
      <c r="BS42" s="675"/>
      <c r="BT42" s="675"/>
      <c r="BU42" s="675"/>
      <c r="BV42" s="676"/>
      <c r="BW42" s="677"/>
      <c r="BX42" s="678"/>
      <c r="BY42" s="678"/>
      <c r="BZ42" s="678"/>
      <c r="CA42" s="678"/>
      <c r="CB42" s="678"/>
      <c r="CC42" s="678"/>
      <c r="CD42" s="678"/>
      <c r="CE42" s="678"/>
      <c r="CF42" s="675"/>
      <c r="CG42" s="675"/>
      <c r="CH42" s="675"/>
      <c r="CI42" s="675"/>
      <c r="CJ42" s="675"/>
      <c r="CK42" s="675"/>
      <c r="CL42" s="675"/>
      <c r="CM42" s="675"/>
      <c r="CN42" s="675"/>
      <c r="CO42" s="675"/>
      <c r="CP42" s="675"/>
      <c r="CQ42" s="675"/>
      <c r="CR42" s="675"/>
      <c r="CS42" s="675"/>
      <c r="CT42" s="675"/>
      <c r="CU42" s="675"/>
      <c r="CV42" s="675"/>
      <c r="CW42" s="675"/>
      <c r="CX42" s="675"/>
      <c r="CY42" s="675"/>
      <c r="CZ42" s="675"/>
      <c r="DA42" s="675"/>
      <c r="DB42" s="675"/>
      <c r="DC42" s="675"/>
      <c r="DD42" s="675"/>
      <c r="DE42" s="675"/>
      <c r="DF42" s="675"/>
      <c r="DG42" s="676"/>
    </row>
    <row r="43" spans="1:111">
      <c r="A43" s="678"/>
      <c r="B43" s="678"/>
      <c r="C43" s="678"/>
      <c r="D43" s="678"/>
      <c r="E43" s="678"/>
      <c r="F43" s="678"/>
      <c r="G43" s="678"/>
      <c r="H43" s="678"/>
      <c r="I43" s="678"/>
      <c r="J43" s="675"/>
      <c r="K43" s="675"/>
      <c r="L43" s="675"/>
      <c r="M43" s="675"/>
      <c r="N43" s="675"/>
      <c r="O43" s="675"/>
      <c r="P43" s="675"/>
      <c r="Q43" s="675"/>
      <c r="R43" s="675"/>
      <c r="S43" s="675"/>
      <c r="T43" s="675"/>
      <c r="U43" s="675"/>
      <c r="V43" s="675"/>
      <c r="W43" s="675"/>
      <c r="X43" s="675"/>
      <c r="Y43" s="675"/>
      <c r="Z43" s="675"/>
      <c r="AA43" s="675"/>
      <c r="AB43" s="675"/>
      <c r="AC43" s="675"/>
      <c r="AD43" s="675"/>
      <c r="AE43" s="675"/>
      <c r="AF43" s="675"/>
      <c r="AG43" s="675"/>
      <c r="AH43" s="675"/>
      <c r="AI43" s="675"/>
      <c r="AJ43" s="675"/>
      <c r="AK43" s="676"/>
      <c r="AL43" s="677"/>
      <c r="AM43" s="678"/>
      <c r="AN43" s="678"/>
      <c r="AO43" s="678"/>
      <c r="AP43" s="678"/>
      <c r="AQ43" s="678"/>
      <c r="AR43" s="678"/>
      <c r="AS43" s="678"/>
      <c r="AT43" s="678"/>
      <c r="AU43" s="675"/>
      <c r="AV43" s="675"/>
      <c r="AW43" s="675"/>
      <c r="AX43" s="675"/>
      <c r="AY43" s="675"/>
      <c r="AZ43" s="675"/>
      <c r="BA43" s="675"/>
      <c r="BB43" s="675"/>
      <c r="BC43" s="675"/>
      <c r="BD43" s="675"/>
      <c r="BE43" s="675"/>
      <c r="BF43" s="675"/>
      <c r="BG43" s="675"/>
      <c r="BH43" s="675"/>
      <c r="BI43" s="675"/>
      <c r="BJ43" s="675"/>
      <c r="BK43" s="675"/>
      <c r="BL43" s="675"/>
      <c r="BM43" s="675"/>
      <c r="BN43" s="675"/>
      <c r="BO43" s="675"/>
      <c r="BP43" s="675"/>
      <c r="BQ43" s="675"/>
      <c r="BR43" s="675"/>
      <c r="BS43" s="675"/>
      <c r="BT43" s="675"/>
      <c r="BU43" s="675"/>
      <c r="BV43" s="676"/>
      <c r="BW43" s="677"/>
      <c r="BX43" s="678"/>
      <c r="BY43" s="678"/>
      <c r="BZ43" s="678"/>
      <c r="CA43" s="678"/>
      <c r="CB43" s="678"/>
      <c r="CC43" s="678"/>
      <c r="CD43" s="678"/>
      <c r="CE43" s="678"/>
      <c r="CF43" s="675"/>
      <c r="CG43" s="675"/>
      <c r="CH43" s="675"/>
      <c r="CI43" s="675"/>
      <c r="CJ43" s="675"/>
      <c r="CK43" s="675"/>
      <c r="CL43" s="675"/>
      <c r="CM43" s="675"/>
      <c r="CN43" s="675"/>
      <c r="CO43" s="675"/>
      <c r="CP43" s="675"/>
      <c r="CQ43" s="675"/>
      <c r="CR43" s="675"/>
      <c r="CS43" s="675"/>
      <c r="CT43" s="675"/>
      <c r="CU43" s="675"/>
      <c r="CV43" s="675"/>
      <c r="CW43" s="675"/>
      <c r="CX43" s="675"/>
      <c r="CY43" s="675"/>
      <c r="CZ43" s="675"/>
      <c r="DA43" s="675"/>
      <c r="DB43" s="675"/>
      <c r="DC43" s="675"/>
      <c r="DD43" s="675"/>
      <c r="DE43" s="675"/>
      <c r="DF43" s="675"/>
      <c r="DG43" s="676"/>
    </row>
    <row r="44" spans="1:111">
      <c r="A44" s="678"/>
      <c r="B44" s="678"/>
      <c r="C44" s="678"/>
      <c r="D44" s="678"/>
      <c r="E44" s="678"/>
      <c r="F44" s="678"/>
      <c r="G44" s="678"/>
      <c r="H44" s="678"/>
      <c r="I44" s="678"/>
      <c r="J44" s="675"/>
      <c r="K44" s="675"/>
      <c r="L44" s="675"/>
      <c r="M44" s="675"/>
      <c r="N44" s="675"/>
      <c r="O44" s="675"/>
      <c r="P44" s="675"/>
      <c r="Q44" s="675"/>
      <c r="R44" s="675"/>
      <c r="S44" s="675"/>
      <c r="T44" s="675"/>
      <c r="U44" s="675"/>
      <c r="V44" s="675"/>
      <c r="W44" s="675"/>
      <c r="X44" s="675"/>
      <c r="Y44" s="675"/>
      <c r="Z44" s="675"/>
      <c r="AA44" s="675"/>
      <c r="AB44" s="675"/>
      <c r="AC44" s="675"/>
      <c r="AD44" s="675"/>
      <c r="AE44" s="675"/>
      <c r="AF44" s="675"/>
      <c r="AG44" s="675"/>
      <c r="AH44" s="675"/>
      <c r="AI44" s="675"/>
      <c r="AJ44" s="675"/>
      <c r="AK44" s="676"/>
      <c r="AL44" s="677"/>
      <c r="AM44" s="678"/>
      <c r="AN44" s="678"/>
      <c r="AO44" s="678"/>
      <c r="AP44" s="678"/>
      <c r="AQ44" s="678"/>
      <c r="AR44" s="678"/>
      <c r="AS44" s="678"/>
      <c r="AT44" s="678"/>
      <c r="AU44" s="675"/>
      <c r="AV44" s="675"/>
      <c r="AW44" s="675"/>
      <c r="AX44" s="675"/>
      <c r="AY44" s="675"/>
      <c r="AZ44" s="675"/>
      <c r="BA44" s="675"/>
      <c r="BB44" s="675"/>
      <c r="BC44" s="675"/>
      <c r="BD44" s="675"/>
      <c r="BE44" s="675"/>
      <c r="BF44" s="675"/>
      <c r="BG44" s="675"/>
      <c r="BH44" s="675"/>
      <c r="BI44" s="675"/>
      <c r="BJ44" s="675"/>
      <c r="BK44" s="675"/>
      <c r="BL44" s="675"/>
      <c r="BM44" s="675"/>
      <c r="BN44" s="675"/>
      <c r="BO44" s="675"/>
      <c r="BP44" s="675"/>
      <c r="BQ44" s="675"/>
      <c r="BR44" s="675"/>
      <c r="BS44" s="675"/>
      <c r="BT44" s="675"/>
      <c r="BU44" s="675"/>
      <c r="BV44" s="676"/>
      <c r="BW44" s="677"/>
      <c r="BX44" s="678"/>
      <c r="BY44" s="678"/>
      <c r="BZ44" s="678"/>
      <c r="CA44" s="678"/>
      <c r="CB44" s="678"/>
      <c r="CC44" s="678"/>
      <c r="CD44" s="678"/>
      <c r="CE44" s="678"/>
      <c r="CF44" s="675"/>
      <c r="CG44" s="675"/>
      <c r="CH44" s="675"/>
      <c r="CI44" s="675"/>
      <c r="CJ44" s="675"/>
      <c r="CK44" s="675"/>
      <c r="CL44" s="675"/>
      <c r="CM44" s="675"/>
      <c r="CN44" s="675"/>
      <c r="CO44" s="675"/>
      <c r="CP44" s="675"/>
      <c r="CQ44" s="675"/>
      <c r="CR44" s="675"/>
      <c r="CS44" s="675"/>
      <c r="CT44" s="675"/>
      <c r="CU44" s="675"/>
      <c r="CV44" s="675"/>
      <c r="CW44" s="675"/>
      <c r="CX44" s="675"/>
      <c r="CY44" s="675"/>
      <c r="CZ44" s="675"/>
      <c r="DA44" s="675"/>
      <c r="DB44" s="675"/>
      <c r="DC44" s="675"/>
      <c r="DD44" s="675"/>
      <c r="DE44" s="675"/>
      <c r="DF44" s="675"/>
      <c r="DG44" s="676"/>
    </row>
    <row r="45" spans="1:111">
      <c r="A45" s="678"/>
      <c r="B45" s="678"/>
      <c r="C45" s="678"/>
      <c r="D45" s="678"/>
      <c r="E45" s="678"/>
      <c r="F45" s="678"/>
      <c r="G45" s="678"/>
      <c r="H45" s="678"/>
      <c r="I45" s="678"/>
      <c r="J45" s="675"/>
      <c r="K45" s="675"/>
      <c r="L45" s="675"/>
      <c r="M45" s="675"/>
      <c r="N45" s="675"/>
      <c r="O45" s="675"/>
      <c r="P45" s="675"/>
      <c r="Q45" s="675"/>
      <c r="R45" s="675"/>
      <c r="S45" s="675"/>
      <c r="T45" s="675"/>
      <c r="U45" s="675"/>
      <c r="V45" s="675"/>
      <c r="W45" s="675"/>
      <c r="X45" s="675"/>
      <c r="Y45" s="675"/>
      <c r="Z45" s="675"/>
      <c r="AA45" s="675"/>
      <c r="AB45" s="675"/>
      <c r="AC45" s="675"/>
      <c r="AD45" s="675"/>
      <c r="AE45" s="675"/>
      <c r="AF45" s="675"/>
      <c r="AG45" s="675"/>
      <c r="AH45" s="675"/>
      <c r="AI45" s="675"/>
      <c r="AJ45" s="675"/>
      <c r="AK45" s="676"/>
      <c r="AL45" s="677"/>
      <c r="AM45" s="678"/>
      <c r="AN45" s="678"/>
      <c r="AO45" s="678"/>
      <c r="AP45" s="678"/>
      <c r="AQ45" s="678"/>
      <c r="AR45" s="678"/>
      <c r="AS45" s="678"/>
      <c r="AT45" s="678"/>
      <c r="AU45" s="675"/>
      <c r="AV45" s="675"/>
      <c r="AW45" s="675"/>
      <c r="AX45" s="675"/>
      <c r="AY45" s="675"/>
      <c r="AZ45" s="675"/>
      <c r="BA45" s="675"/>
      <c r="BB45" s="675"/>
      <c r="BC45" s="675"/>
      <c r="BD45" s="675"/>
      <c r="BE45" s="675"/>
      <c r="BF45" s="675"/>
      <c r="BG45" s="675"/>
      <c r="BH45" s="675"/>
      <c r="BI45" s="675"/>
      <c r="BJ45" s="675"/>
      <c r="BK45" s="675"/>
      <c r="BL45" s="675"/>
      <c r="BM45" s="675"/>
      <c r="BN45" s="675"/>
      <c r="BO45" s="675"/>
      <c r="BP45" s="675"/>
      <c r="BQ45" s="675"/>
      <c r="BR45" s="675"/>
      <c r="BS45" s="675"/>
      <c r="BT45" s="675"/>
      <c r="BU45" s="675"/>
      <c r="BV45" s="676"/>
      <c r="BW45" s="677"/>
      <c r="BX45" s="678"/>
      <c r="BY45" s="678"/>
      <c r="BZ45" s="678"/>
      <c r="CA45" s="678"/>
      <c r="CB45" s="678"/>
      <c r="CC45" s="678"/>
      <c r="CD45" s="678"/>
      <c r="CE45" s="678"/>
      <c r="CF45" s="675"/>
      <c r="CG45" s="675"/>
      <c r="CH45" s="675"/>
      <c r="CI45" s="675"/>
      <c r="CJ45" s="675"/>
      <c r="CK45" s="675"/>
      <c r="CL45" s="675"/>
      <c r="CM45" s="675"/>
      <c r="CN45" s="675"/>
      <c r="CO45" s="675"/>
      <c r="CP45" s="675"/>
      <c r="CQ45" s="675"/>
      <c r="CR45" s="675"/>
      <c r="CS45" s="675"/>
      <c r="CT45" s="675"/>
      <c r="CU45" s="675"/>
      <c r="CV45" s="675"/>
      <c r="CW45" s="675"/>
      <c r="CX45" s="675"/>
      <c r="CY45" s="675"/>
      <c r="CZ45" s="675"/>
      <c r="DA45" s="675"/>
      <c r="DB45" s="675"/>
      <c r="DC45" s="675"/>
      <c r="DD45" s="675"/>
      <c r="DE45" s="675"/>
      <c r="DF45" s="675"/>
      <c r="DG45" s="676"/>
    </row>
    <row r="46" spans="1:111">
      <c r="A46" s="678"/>
      <c r="B46" s="678"/>
      <c r="C46" s="678"/>
      <c r="D46" s="678"/>
      <c r="E46" s="678"/>
      <c r="F46" s="678"/>
      <c r="G46" s="678"/>
      <c r="H46" s="678"/>
      <c r="I46" s="678"/>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6"/>
      <c r="AL46" s="677"/>
      <c r="AM46" s="678"/>
      <c r="AN46" s="678"/>
      <c r="AO46" s="678"/>
      <c r="AP46" s="678"/>
      <c r="AQ46" s="678"/>
      <c r="AR46" s="678"/>
      <c r="AS46" s="678"/>
      <c r="AT46" s="678"/>
      <c r="AU46" s="675"/>
      <c r="AV46" s="675"/>
      <c r="AW46" s="675"/>
      <c r="AX46" s="675"/>
      <c r="AY46" s="675"/>
      <c r="AZ46" s="675"/>
      <c r="BA46" s="675"/>
      <c r="BB46" s="675"/>
      <c r="BC46" s="675"/>
      <c r="BD46" s="675"/>
      <c r="BE46" s="675"/>
      <c r="BF46" s="675"/>
      <c r="BG46" s="675"/>
      <c r="BH46" s="675"/>
      <c r="BI46" s="675"/>
      <c r="BJ46" s="675"/>
      <c r="BK46" s="675"/>
      <c r="BL46" s="675"/>
      <c r="BM46" s="675"/>
      <c r="BN46" s="675"/>
      <c r="BO46" s="675"/>
      <c r="BP46" s="675"/>
      <c r="BQ46" s="675"/>
      <c r="BR46" s="675"/>
      <c r="BS46" s="675"/>
      <c r="BT46" s="675"/>
      <c r="BU46" s="675"/>
      <c r="BV46" s="676"/>
      <c r="BW46" s="677"/>
      <c r="BX46" s="678"/>
      <c r="BY46" s="678"/>
      <c r="BZ46" s="678"/>
      <c r="CA46" s="678"/>
      <c r="CB46" s="678"/>
      <c r="CC46" s="678"/>
      <c r="CD46" s="678"/>
      <c r="CE46" s="678"/>
      <c r="CF46" s="675"/>
      <c r="CG46" s="675"/>
      <c r="CH46" s="675"/>
      <c r="CI46" s="675"/>
      <c r="CJ46" s="675"/>
      <c r="CK46" s="675"/>
      <c r="CL46" s="675"/>
      <c r="CM46" s="675"/>
      <c r="CN46" s="675"/>
      <c r="CO46" s="675"/>
      <c r="CP46" s="675"/>
      <c r="CQ46" s="675"/>
      <c r="CR46" s="675"/>
      <c r="CS46" s="675"/>
      <c r="CT46" s="675"/>
      <c r="CU46" s="675"/>
      <c r="CV46" s="675"/>
      <c r="CW46" s="675"/>
      <c r="CX46" s="675"/>
      <c r="CY46" s="675"/>
      <c r="CZ46" s="675"/>
      <c r="DA46" s="675"/>
      <c r="DB46" s="675"/>
      <c r="DC46" s="675"/>
      <c r="DD46" s="675"/>
      <c r="DE46" s="675"/>
      <c r="DF46" s="675"/>
      <c r="DG46" s="676"/>
    </row>
    <row r="47" spans="1:111">
      <c r="A47" s="678"/>
      <c r="B47" s="678"/>
      <c r="C47" s="678"/>
      <c r="D47" s="678"/>
      <c r="E47" s="678"/>
      <c r="F47" s="678"/>
      <c r="G47" s="678"/>
      <c r="H47" s="678"/>
      <c r="I47" s="678"/>
      <c r="J47" s="675"/>
      <c r="K47" s="675"/>
      <c r="L47" s="675"/>
      <c r="M47" s="675"/>
      <c r="N47" s="675"/>
      <c r="O47" s="675"/>
      <c r="P47" s="675"/>
      <c r="Q47" s="675"/>
      <c r="R47" s="675"/>
      <c r="S47" s="675"/>
      <c r="T47" s="675"/>
      <c r="U47" s="675"/>
      <c r="V47" s="675"/>
      <c r="W47" s="675"/>
      <c r="X47" s="675"/>
      <c r="Y47" s="675"/>
      <c r="Z47" s="675"/>
      <c r="AA47" s="675"/>
      <c r="AB47" s="675"/>
      <c r="AC47" s="675"/>
      <c r="AD47" s="675"/>
      <c r="AE47" s="675"/>
      <c r="AF47" s="675"/>
      <c r="AG47" s="675"/>
      <c r="AH47" s="675"/>
      <c r="AI47" s="675"/>
      <c r="AJ47" s="675"/>
      <c r="AK47" s="676"/>
      <c r="AL47" s="677"/>
      <c r="AM47" s="678"/>
      <c r="AN47" s="678"/>
      <c r="AO47" s="678"/>
      <c r="AP47" s="678"/>
      <c r="AQ47" s="678"/>
      <c r="AR47" s="678"/>
      <c r="AS47" s="678"/>
      <c r="AT47" s="678"/>
      <c r="AU47" s="675"/>
      <c r="AV47" s="675"/>
      <c r="AW47" s="675"/>
      <c r="AX47" s="675"/>
      <c r="AY47" s="675"/>
      <c r="AZ47" s="675"/>
      <c r="BA47" s="675"/>
      <c r="BB47" s="675"/>
      <c r="BC47" s="675"/>
      <c r="BD47" s="675"/>
      <c r="BE47" s="675"/>
      <c r="BF47" s="675"/>
      <c r="BG47" s="675"/>
      <c r="BH47" s="675"/>
      <c r="BI47" s="675"/>
      <c r="BJ47" s="675"/>
      <c r="BK47" s="675"/>
      <c r="BL47" s="675"/>
      <c r="BM47" s="675"/>
      <c r="BN47" s="675"/>
      <c r="BO47" s="675"/>
      <c r="BP47" s="675"/>
      <c r="BQ47" s="675"/>
      <c r="BR47" s="675"/>
      <c r="BS47" s="675"/>
      <c r="BT47" s="675"/>
      <c r="BU47" s="675"/>
      <c r="BV47" s="676"/>
      <c r="BW47" s="677"/>
      <c r="BX47" s="678"/>
      <c r="BY47" s="678"/>
      <c r="BZ47" s="678"/>
      <c r="CA47" s="678"/>
      <c r="CB47" s="678"/>
      <c r="CC47" s="678"/>
      <c r="CD47" s="678"/>
      <c r="CE47" s="678"/>
      <c r="CF47" s="675"/>
      <c r="CG47" s="675"/>
      <c r="CH47" s="675"/>
      <c r="CI47" s="675"/>
      <c r="CJ47" s="675"/>
      <c r="CK47" s="675"/>
      <c r="CL47" s="675"/>
      <c r="CM47" s="675"/>
      <c r="CN47" s="675"/>
      <c r="CO47" s="675"/>
      <c r="CP47" s="675"/>
      <c r="CQ47" s="675"/>
      <c r="CR47" s="675"/>
      <c r="CS47" s="675"/>
      <c r="CT47" s="675"/>
      <c r="CU47" s="675"/>
      <c r="CV47" s="675"/>
      <c r="CW47" s="675"/>
      <c r="CX47" s="675"/>
      <c r="CY47" s="675"/>
      <c r="CZ47" s="675"/>
      <c r="DA47" s="675"/>
      <c r="DB47" s="675"/>
      <c r="DC47" s="675"/>
      <c r="DD47" s="675"/>
      <c r="DE47" s="675"/>
      <c r="DF47" s="675"/>
      <c r="DG47" s="676"/>
    </row>
    <row r="48" spans="1:111">
      <c r="A48" s="678"/>
      <c r="B48" s="678"/>
      <c r="C48" s="678"/>
      <c r="D48" s="678"/>
      <c r="E48" s="678"/>
      <c r="F48" s="678"/>
      <c r="G48" s="678"/>
      <c r="H48" s="678"/>
      <c r="I48" s="678"/>
      <c r="J48" s="675"/>
      <c r="K48" s="675"/>
      <c r="L48" s="675"/>
      <c r="M48" s="675"/>
      <c r="N48" s="675"/>
      <c r="O48" s="675"/>
      <c r="P48" s="675"/>
      <c r="Q48" s="675"/>
      <c r="R48" s="675"/>
      <c r="S48" s="675"/>
      <c r="T48" s="675"/>
      <c r="U48" s="675"/>
      <c r="V48" s="675"/>
      <c r="W48" s="675"/>
      <c r="X48" s="675"/>
      <c r="Y48" s="675"/>
      <c r="Z48" s="675"/>
      <c r="AA48" s="675"/>
      <c r="AB48" s="675"/>
      <c r="AC48" s="675"/>
      <c r="AD48" s="675"/>
      <c r="AE48" s="675"/>
      <c r="AF48" s="675"/>
      <c r="AG48" s="675"/>
      <c r="AH48" s="675"/>
      <c r="AI48" s="675"/>
      <c r="AJ48" s="675"/>
      <c r="AK48" s="676"/>
      <c r="AL48" s="677"/>
      <c r="AM48" s="678"/>
      <c r="AN48" s="678"/>
      <c r="AO48" s="678"/>
      <c r="AP48" s="678"/>
      <c r="AQ48" s="678"/>
      <c r="AR48" s="678"/>
      <c r="AS48" s="678"/>
      <c r="AT48" s="678"/>
      <c r="AU48" s="675"/>
      <c r="AV48" s="675"/>
      <c r="AW48" s="675"/>
      <c r="AX48" s="675"/>
      <c r="AY48" s="675"/>
      <c r="AZ48" s="675"/>
      <c r="BA48" s="675"/>
      <c r="BB48" s="675"/>
      <c r="BC48" s="675"/>
      <c r="BD48" s="675"/>
      <c r="BE48" s="675"/>
      <c r="BF48" s="675"/>
      <c r="BG48" s="675"/>
      <c r="BH48" s="675"/>
      <c r="BI48" s="675"/>
      <c r="BJ48" s="675"/>
      <c r="BK48" s="675"/>
      <c r="BL48" s="675"/>
      <c r="BM48" s="675"/>
      <c r="BN48" s="675"/>
      <c r="BO48" s="675"/>
      <c r="BP48" s="675"/>
      <c r="BQ48" s="675"/>
      <c r="BR48" s="675"/>
      <c r="BS48" s="675"/>
      <c r="BT48" s="675"/>
      <c r="BU48" s="675"/>
      <c r="BV48" s="676"/>
      <c r="BW48" s="677"/>
      <c r="BX48" s="678"/>
      <c r="BY48" s="678"/>
      <c r="BZ48" s="678"/>
      <c r="CA48" s="678"/>
      <c r="CB48" s="678"/>
      <c r="CC48" s="678"/>
      <c r="CD48" s="678"/>
      <c r="CE48" s="678"/>
      <c r="CF48" s="675"/>
      <c r="CG48" s="675"/>
      <c r="CH48" s="675"/>
      <c r="CI48" s="675"/>
      <c r="CJ48" s="675"/>
      <c r="CK48" s="675"/>
      <c r="CL48" s="675"/>
      <c r="CM48" s="675"/>
      <c r="CN48" s="675"/>
      <c r="CO48" s="675"/>
      <c r="CP48" s="675"/>
      <c r="CQ48" s="675"/>
      <c r="CR48" s="675"/>
      <c r="CS48" s="675"/>
      <c r="CT48" s="675"/>
      <c r="CU48" s="675"/>
      <c r="CV48" s="675"/>
      <c r="CW48" s="675"/>
      <c r="CX48" s="675"/>
      <c r="CY48" s="675"/>
      <c r="CZ48" s="675"/>
      <c r="DA48" s="675"/>
      <c r="DB48" s="675"/>
      <c r="DC48" s="675"/>
      <c r="DD48" s="675"/>
      <c r="DE48" s="675"/>
      <c r="DF48" s="675"/>
      <c r="DG48" s="676"/>
    </row>
    <row r="49" spans="1:111">
      <c r="A49" s="678"/>
      <c r="B49" s="678"/>
      <c r="C49" s="678"/>
      <c r="D49" s="678"/>
      <c r="E49" s="678"/>
      <c r="F49" s="678"/>
      <c r="G49" s="678"/>
      <c r="H49" s="678"/>
      <c r="I49" s="678"/>
      <c r="J49" s="675"/>
      <c r="K49" s="675"/>
      <c r="L49" s="675"/>
      <c r="M49" s="675"/>
      <c r="N49" s="675"/>
      <c r="O49" s="675"/>
      <c r="P49" s="675"/>
      <c r="Q49" s="675"/>
      <c r="R49" s="675"/>
      <c r="S49" s="675"/>
      <c r="T49" s="675"/>
      <c r="U49" s="675"/>
      <c r="V49" s="675"/>
      <c r="W49" s="675"/>
      <c r="X49" s="675"/>
      <c r="Y49" s="675"/>
      <c r="Z49" s="675"/>
      <c r="AA49" s="675"/>
      <c r="AB49" s="675"/>
      <c r="AC49" s="675"/>
      <c r="AD49" s="675"/>
      <c r="AE49" s="675"/>
      <c r="AF49" s="675"/>
      <c r="AG49" s="675"/>
      <c r="AH49" s="675"/>
      <c r="AI49" s="675"/>
      <c r="AJ49" s="675"/>
      <c r="AK49" s="676"/>
      <c r="AL49" s="677"/>
      <c r="AM49" s="678"/>
      <c r="AN49" s="678"/>
      <c r="AO49" s="678"/>
      <c r="AP49" s="678"/>
      <c r="AQ49" s="678"/>
      <c r="AR49" s="678"/>
      <c r="AS49" s="678"/>
      <c r="AT49" s="678"/>
      <c r="AU49" s="675"/>
      <c r="AV49" s="675"/>
      <c r="AW49" s="675"/>
      <c r="AX49" s="675"/>
      <c r="AY49" s="675"/>
      <c r="AZ49" s="675"/>
      <c r="BA49" s="675"/>
      <c r="BB49" s="675"/>
      <c r="BC49" s="675"/>
      <c r="BD49" s="675"/>
      <c r="BE49" s="675"/>
      <c r="BF49" s="675"/>
      <c r="BG49" s="675"/>
      <c r="BH49" s="675"/>
      <c r="BI49" s="675"/>
      <c r="BJ49" s="675"/>
      <c r="BK49" s="675"/>
      <c r="BL49" s="675"/>
      <c r="BM49" s="675"/>
      <c r="BN49" s="675"/>
      <c r="BO49" s="675"/>
      <c r="BP49" s="675"/>
      <c r="BQ49" s="675"/>
      <c r="BR49" s="675"/>
      <c r="BS49" s="675"/>
      <c r="BT49" s="675"/>
      <c r="BU49" s="675"/>
      <c r="BV49" s="676"/>
      <c r="BW49" s="677"/>
      <c r="BX49" s="678"/>
      <c r="BY49" s="678"/>
      <c r="BZ49" s="678"/>
      <c r="CA49" s="678"/>
      <c r="CB49" s="678"/>
      <c r="CC49" s="678"/>
      <c r="CD49" s="678"/>
      <c r="CE49" s="678"/>
      <c r="CF49" s="675"/>
      <c r="CG49" s="675"/>
      <c r="CH49" s="675"/>
      <c r="CI49" s="675"/>
      <c r="CJ49" s="675"/>
      <c r="CK49" s="675"/>
      <c r="CL49" s="675"/>
      <c r="CM49" s="675"/>
      <c r="CN49" s="675"/>
      <c r="CO49" s="675"/>
      <c r="CP49" s="675"/>
      <c r="CQ49" s="675"/>
      <c r="CR49" s="675"/>
      <c r="CS49" s="675"/>
      <c r="CT49" s="675"/>
      <c r="CU49" s="675"/>
      <c r="CV49" s="675"/>
      <c r="CW49" s="675"/>
      <c r="CX49" s="675"/>
      <c r="CY49" s="675"/>
      <c r="CZ49" s="675"/>
      <c r="DA49" s="675"/>
      <c r="DB49" s="675"/>
      <c r="DC49" s="675"/>
      <c r="DD49" s="675"/>
      <c r="DE49" s="675"/>
      <c r="DF49" s="675"/>
      <c r="DG49" s="676"/>
    </row>
    <row r="50" spans="1:111">
      <c r="A50" s="678"/>
      <c r="B50" s="678"/>
      <c r="C50" s="678"/>
      <c r="D50" s="678"/>
      <c r="E50" s="678"/>
      <c r="F50" s="678"/>
      <c r="G50" s="678"/>
      <c r="H50" s="678"/>
      <c r="I50" s="678"/>
      <c r="J50" s="675"/>
      <c r="K50" s="675"/>
      <c r="L50" s="675"/>
      <c r="M50" s="675"/>
      <c r="N50" s="675"/>
      <c r="O50" s="675"/>
      <c r="P50" s="675"/>
      <c r="Q50" s="675"/>
      <c r="R50" s="675"/>
      <c r="S50" s="675"/>
      <c r="T50" s="675"/>
      <c r="U50" s="675"/>
      <c r="V50" s="675"/>
      <c r="W50" s="675"/>
      <c r="X50" s="675"/>
      <c r="Y50" s="675"/>
      <c r="Z50" s="675"/>
      <c r="AA50" s="675"/>
      <c r="AB50" s="675"/>
      <c r="AC50" s="675"/>
      <c r="AD50" s="675"/>
      <c r="AE50" s="675"/>
      <c r="AF50" s="675"/>
      <c r="AG50" s="675"/>
      <c r="AH50" s="675"/>
      <c r="AI50" s="675"/>
      <c r="AJ50" s="675"/>
      <c r="AK50" s="676"/>
      <c r="AL50" s="677"/>
      <c r="AM50" s="678"/>
      <c r="AN50" s="678"/>
      <c r="AO50" s="678"/>
      <c r="AP50" s="678"/>
      <c r="AQ50" s="678"/>
      <c r="AR50" s="678"/>
      <c r="AS50" s="678"/>
      <c r="AT50" s="678"/>
      <c r="AU50" s="675"/>
      <c r="AV50" s="675"/>
      <c r="AW50" s="675"/>
      <c r="AX50" s="675"/>
      <c r="AY50" s="675"/>
      <c r="AZ50" s="675"/>
      <c r="BA50" s="675"/>
      <c r="BB50" s="675"/>
      <c r="BC50" s="675"/>
      <c r="BD50" s="675"/>
      <c r="BE50" s="675"/>
      <c r="BF50" s="675"/>
      <c r="BG50" s="675"/>
      <c r="BH50" s="675"/>
      <c r="BI50" s="675"/>
      <c r="BJ50" s="675"/>
      <c r="BK50" s="675"/>
      <c r="BL50" s="675"/>
      <c r="BM50" s="675"/>
      <c r="BN50" s="675"/>
      <c r="BO50" s="675"/>
      <c r="BP50" s="675"/>
      <c r="BQ50" s="675"/>
      <c r="BR50" s="675"/>
      <c r="BS50" s="675"/>
      <c r="BT50" s="675"/>
      <c r="BU50" s="675"/>
      <c r="BV50" s="676"/>
      <c r="BW50" s="677"/>
      <c r="BX50" s="678"/>
      <c r="BY50" s="678"/>
      <c r="BZ50" s="678"/>
      <c r="CA50" s="678"/>
      <c r="CB50" s="678"/>
      <c r="CC50" s="678"/>
      <c r="CD50" s="678"/>
      <c r="CE50" s="678"/>
      <c r="CF50" s="675"/>
      <c r="CG50" s="675"/>
      <c r="CH50" s="675"/>
      <c r="CI50" s="675"/>
      <c r="CJ50" s="675"/>
      <c r="CK50" s="675"/>
      <c r="CL50" s="675"/>
      <c r="CM50" s="675"/>
      <c r="CN50" s="675"/>
      <c r="CO50" s="675"/>
      <c r="CP50" s="675"/>
      <c r="CQ50" s="675"/>
      <c r="CR50" s="675"/>
      <c r="CS50" s="675"/>
      <c r="CT50" s="675"/>
      <c r="CU50" s="675"/>
      <c r="CV50" s="675"/>
      <c r="CW50" s="675"/>
      <c r="CX50" s="675"/>
      <c r="CY50" s="675"/>
      <c r="CZ50" s="675"/>
      <c r="DA50" s="675"/>
      <c r="DB50" s="675"/>
      <c r="DC50" s="675"/>
      <c r="DD50" s="675"/>
      <c r="DE50" s="675"/>
      <c r="DF50" s="675"/>
      <c r="DG50" s="676"/>
    </row>
    <row r="51" spans="1:111" ht="7.5" customHeight="1" thickBot="1">
      <c r="A51" s="405"/>
      <c r="B51" s="405"/>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5"/>
      <c r="BR51" s="405"/>
      <c r="BS51" s="405"/>
      <c r="BT51" s="405"/>
      <c r="BU51" s="405"/>
      <c r="BV51" s="405"/>
      <c r="BW51" s="405"/>
      <c r="BX51" s="405"/>
      <c r="BY51" s="405"/>
      <c r="BZ51" s="405"/>
      <c r="CA51" s="405"/>
      <c r="CB51" s="405"/>
      <c r="CC51" s="405"/>
      <c r="CD51" s="405"/>
      <c r="CE51" s="405"/>
      <c r="CF51" s="405"/>
      <c r="CG51" s="405"/>
      <c r="CH51" s="405"/>
      <c r="CI51" s="405"/>
      <c r="CJ51" s="405"/>
      <c r="CK51" s="405"/>
      <c r="CL51" s="405"/>
      <c r="CM51" s="405"/>
      <c r="CN51" s="405"/>
      <c r="CO51" s="405"/>
      <c r="CP51" s="405"/>
      <c r="CQ51" s="405"/>
      <c r="CR51" s="405"/>
      <c r="CS51" s="405"/>
      <c r="CT51" s="405"/>
      <c r="CU51" s="405"/>
      <c r="CV51" s="405"/>
      <c r="CW51" s="405"/>
      <c r="CX51" s="405"/>
      <c r="CY51" s="405"/>
      <c r="CZ51" s="405"/>
      <c r="DA51" s="405"/>
      <c r="DB51" s="405"/>
      <c r="DC51" s="405"/>
      <c r="DD51" s="405"/>
      <c r="DE51" s="405"/>
      <c r="DF51" s="405"/>
      <c r="DG51" s="405"/>
    </row>
    <row r="52" spans="1:111" ht="5.25" customHeight="1">
      <c r="A52" s="399"/>
      <c r="B52" s="399"/>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L52" s="399"/>
      <c r="AM52" s="399"/>
      <c r="AN52" s="399"/>
      <c r="AO52" s="399"/>
      <c r="AP52" s="399"/>
      <c r="AQ52" s="399"/>
      <c r="AR52" s="399"/>
      <c r="AS52" s="399"/>
      <c r="AT52" s="399"/>
      <c r="AU52" s="399"/>
      <c r="AV52" s="399"/>
      <c r="AW52" s="399"/>
      <c r="AX52" s="399"/>
      <c r="AY52" s="399"/>
      <c r="AZ52" s="399"/>
      <c r="BA52" s="399"/>
      <c r="BB52" s="399"/>
      <c r="BC52" s="399"/>
      <c r="BD52" s="399"/>
      <c r="BE52" s="399"/>
      <c r="BF52" s="399"/>
      <c r="BG52" s="399"/>
      <c r="BH52" s="399"/>
      <c r="BI52" s="399"/>
      <c r="BJ52" s="399"/>
      <c r="BK52" s="399"/>
      <c r="BL52" s="399"/>
      <c r="BM52" s="399"/>
      <c r="BN52" s="399"/>
      <c r="BO52" s="399"/>
      <c r="BP52" s="399"/>
      <c r="BQ52" s="399"/>
      <c r="BR52" s="399"/>
      <c r="BS52" s="399"/>
      <c r="BT52" s="399"/>
      <c r="BU52" s="399"/>
      <c r="BV52" s="399"/>
      <c r="BW52" s="399"/>
      <c r="BX52" s="399"/>
      <c r="BY52" s="399"/>
      <c r="BZ52" s="399"/>
      <c r="CA52" s="399"/>
      <c r="CB52" s="399"/>
      <c r="CC52" s="399"/>
      <c r="CD52" s="399"/>
      <c r="CE52" s="399"/>
      <c r="CF52" s="399"/>
      <c r="CG52" s="399"/>
      <c r="CH52" s="399"/>
      <c r="CI52" s="399"/>
      <c r="CJ52" s="399"/>
      <c r="CK52" s="399"/>
      <c r="CL52" s="399"/>
      <c r="CM52" s="399"/>
      <c r="CN52" s="399"/>
      <c r="CO52" s="399"/>
      <c r="CP52" s="399"/>
      <c r="CQ52" s="399"/>
      <c r="CR52" s="399"/>
      <c r="CS52" s="399"/>
      <c r="CT52" s="399"/>
      <c r="CU52" s="399"/>
      <c r="CV52" s="399"/>
      <c r="CW52" s="399"/>
      <c r="CX52" s="399"/>
      <c r="CY52" s="399"/>
      <c r="CZ52" s="399"/>
      <c r="DA52" s="399"/>
      <c r="DB52" s="399"/>
      <c r="DC52" s="399"/>
      <c r="DD52" s="399"/>
      <c r="DE52" s="399"/>
      <c r="DF52" s="399"/>
      <c r="DG52" s="399"/>
    </row>
    <row r="53" spans="1:111" s="146" customFormat="1" ht="12.75">
      <c r="A53" s="406" t="str">
        <f>'40-15 PRES - MANDATORY'!$B$67</f>
        <v>DeCAF 40-15: NEW ITEM &amp; FILE MAINTENANCE AUGUST 02, 2012</v>
      </c>
      <c r="B53" s="407"/>
      <c r="C53" s="407"/>
      <c r="D53" s="407"/>
      <c r="E53" s="407"/>
      <c r="F53" s="407"/>
      <c r="G53" s="407"/>
      <c r="H53" s="407"/>
      <c r="I53" s="407"/>
      <c r="J53" s="407"/>
      <c r="K53" s="407"/>
      <c r="L53" s="407"/>
      <c r="M53" s="407"/>
      <c r="N53" s="407"/>
      <c r="O53" s="407"/>
      <c r="P53" s="407"/>
      <c r="Q53" s="407"/>
      <c r="R53" s="407"/>
      <c r="S53" s="407"/>
      <c r="T53" s="407"/>
      <c r="U53" s="407"/>
      <c r="V53" s="407"/>
      <c r="W53" s="407"/>
      <c r="X53" s="407"/>
      <c r="Y53" s="407"/>
      <c r="Z53" s="407"/>
      <c r="AA53" s="407"/>
      <c r="AB53" s="407"/>
      <c r="AC53" s="407"/>
      <c r="AD53" s="407"/>
      <c r="AE53" s="407"/>
      <c r="AF53" s="407"/>
      <c r="AG53" s="407"/>
      <c r="AH53" s="407"/>
      <c r="AI53" s="407"/>
      <c r="AJ53" s="407"/>
      <c r="AK53" s="407"/>
      <c r="AL53" s="407"/>
      <c r="AM53" s="407"/>
      <c r="AN53" s="407"/>
      <c r="AO53" s="407"/>
      <c r="AP53" s="407"/>
      <c r="AQ53" s="407"/>
      <c r="AR53" s="407"/>
      <c r="AS53" s="407"/>
      <c r="AT53" s="407"/>
      <c r="AU53" s="407"/>
      <c r="AV53" s="407"/>
      <c r="AW53" s="407"/>
      <c r="AX53" s="407"/>
      <c r="AY53" s="407"/>
      <c r="AZ53" s="407"/>
      <c r="BA53" s="95"/>
      <c r="BB53" s="95" t="s">
        <v>56</v>
      </c>
      <c r="BC53" s="95"/>
      <c r="BD53" s="95"/>
      <c r="BE53" s="95"/>
      <c r="BF53" s="408"/>
      <c r="BG53" s="408"/>
      <c r="BH53" s="679">
        <f>IF('40-15 PRES - MANDATORY'!$I$63&gt;0,'40-15 PRES - MANDATORY'!$I$63,"")</f>
        <v>41114</v>
      </c>
      <c r="BI53" s="679"/>
      <c r="BJ53" s="679"/>
      <c r="BK53" s="679"/>
      <c r="BL53" s="679"/>
      <c r="BM53" s="679"/>
      <c r="BN53" s="679"/>
      <c r="BO53" s="679"/>
      <c r="BP53" s="679"/>
      <c r="BQ53" s="679"/>
      <c r="BR53" s="95"/>
      <c r="BS53" s="407"/>
      <c r="BT53" s="407"/>
      <c r="BU53" s="407"/>
      <c r="BV53" s="407"/>
      <c r="BW53" s="408"/>
      <c r="BX53" s="408"/>
      <c r="BY53" s="408"/>
      <c r="BZ53" s="408"/>
      <c r="CA53" s="408"/>
      <c r="CB53" s="408"/>
      <c r="CC53" s="408"/>
      <c r="CD53" s="398"/>
      <c r="CE53" s="408"/>
      <c r="CF53" s="408"/>
      <c r="CG53" s="408"/>
      <c r="CH53" s="408"/>
      <c r="CI53" s="408"/>
      <c r="CJ53" s="265"/>
      <c r="CK53" s="408"/>
      <c r="CL53" s="408"/>
      <c r="CM53" s="408"/>
      <c r="CN53" s="408"/>
      <c r="CO53" s="408"/>
      <c r="CP53" s="408"/>
      <c r="CQ53" s="408"/>
      <c r="CR53" s="408"/>
      <c r="CS53" s="408"/>
      <c r="CT53" s="408"/>
      <c r="CU53" s="555" t="s">
        <v>42</v>
      </c>
      <c r="CV53" s="555"/>
      <c r="CW53" s="555"/>
      <c r="CX53" s="555"/>
      <c r="CY53" s="555"/>
      <c r="CZ53" s="680"/>
      <c r="DA53" s="681"/>
      <c r="DB53" s="555" t="s">
        <v>43</v>
      </c>
      <c r="DC53" s="555"/>
      <c r="DD53" s="555"/>
      <c r="DE53" s="680">
        <f>IF(NOT('40-15 PRES - MANDATORY'!$AO$67=""),'40-15 PRES - MANDATORY'!$AO$67,"")</f>
        <v>3</v>
      </c>
      <c r="DF53" s="681"/>
      <c r="DG53" s="408"/>
    </row>
    <row r="55" spans="1:111">
      <c r="BQ55" s="409"/>
    </row>
  </sheetData>
  <sheetProtection password="D923" sheet="1" objects="1" scenarios="1" selectLockedCells="1"/>
  <mergeCells count="585">
    <mergeCell ref="BH53:BQ53"/>
    <mergeCell ref="CU53:CY53"/>
    <mergeCell ref="CZ53:DA53"/>
    <mergeCell ref="DB53:DD53"/>
    <mergeCell ref="DE53:DF53"/>
    <mergeCell ref="BH50:BQ50"/>
    <mergeCell ref="BR50:BV50"/>
    <mergeCell ref="BW50:CE50"/>
    <mergeCell ref="CF50:CR50"/>
    <mergeCell ref="CS50:DB50"/>
    <mergeCell ref="DC50:DG50"/>
    <mergeCell ref="A50:I50"/>
    <mergeCell ref="J50:V50"/>
    <mergeCell ref="W50:AF50"/>
    <mergeCell ref="AG50:AK50"/>
    <mergeCell ref="AL50:AT50"/>
    <mergeCell ref="AU50:BG50"/>
    <mergeCell ref="BH49:BQ49"/>
    <mergeCell ref="BR49:BV49"/>
    <mergeCell ref="BW49:CE49"/>
    <mergeCell ref="CF49:CR49"/>
    <mergeCell ref="CS49:DB49"/>
    <mergeCell ref="DC49:DG49"/>
    <mergeCell ref="A49:I49"/>
    <mergeCell ref="J49:V49"/>
    <mergeCell ref="W49:AF49"/>
    <mergeCell ref="AG49:AK49"/>
    <mergeCell ref="AL49:AT49"/>
    <mergeCell ref="AU49:BG49"/>
    <mergeCell ref="BH48:BQ48"/>
    <mergeCell ref="BR48:BV48"/>
    <mergeCell ref="BW48:CE48"/>
    <mergeCell ref="CF48:CR48"/>
    <mergeCell ref="CS48:DB48"/>
    <mergeCell ref="DC48:DG48"/>
    <mergeCell ref="A48:I48"/>
    <mergeCell ref="J48:V48"/>
    <mergeCell ref="W48:AF48"/>
    <mergeCell ref="AG48:AK48"/>
    <mergeCell ref="AL48:AT48"/>
    <mergeCell ref="AU48:BG48"/>
    <mergeCell ref="BH47:BQ47"/>
    <mergeCell ref="BR47:BV47"/>
    <mergeCell ref="BW47:CE47"/>
    <mergeCell ref="CF47:CR47"/>
    <mergeCell ref="CS47:DB47"/>
    <mergeCell ref="DC47:DG47"/>
    <mergeCell ref="A47:I47"/>
    <mergeCell ref="J47:V47"/>
    <mergeCell ref="W47:AF47"/>
    <mergeCell ref="AG47:AK47"/>
    <mergeCell ref="AL47:AT47"/>
    <mergeCell ref="AU47:BG47"/>
    <mergeCell ref="BH46:BQ46"/>
    <mergeCell ref="BR46:BV46"/>
    <mergeCell ref="BW46:CE46"/>
    <mergeCell ref="CF46:CR46"/>
    <mergeCell ref="CS46:DB46"/>
    <mergeCell ref="DC46:DG46"/>
    <mergeCell ref="A46:I46"/>
    <mergeCell ref="J46:V46"/>
    <mergeCell ref="W46:AF46"/>
    <mergeCell ref="AG46:AK46"/>
    <mergeCell ref="AL46:AT46"/>
    <mergeCell ref="AU46:BG46"/>
    <mergeCell ref="BH45:BQ45"/>
    <mergeCell ref="BR45:BV45"/>
    <mergeCell ref="BW45:CE45"/>
    <mergeCell ref="CF45:CR45"/>
    <mergeCell ref="CS45:DB45"/>
    <mergeCell ref="DC45:DG45"/>
    <mergeCell ref="A45:I45"/>
    <mergeCell ref="J45:V45"/>
    <mergeCell ref="W45:AF45"/>
    <mergeCell ref="AG45:AK45"/>
    <mergeCell ref="AL45:AT45"/>
    <mergeCell ref="AU45:BG45"/>
    <mergeCell ref="BH44:BQ44"/>
    <mergeCell ref="BR44:BV44"/>
    <mergeCell ref="BW44:CE44"/>
    <mergeCell ref="CF44:CR44"/>
    <mergeCell ref="CS44:DB44"/>
    <mergeCell ref="DC44:DG44"/>
    <mergeCell ref="A44:I44"/>
    <mergeCell ref="J44:V44"/>
    <mergeCell ref="W44:AF44"/>
    <mergeCell ref="AG44:AK44"/>
    <mergeCell ref="AL44:AT44"/>
    <mergeCell ref="AU44:BG44"/>
    <mergeCell ref="BH43:BQ43"/>
    <mergeCell ref="BR43:BV43"/>
    <mergeCell ref="BW43:CE43"/>
    <mergeCell ref="CF43:CR43"/>
    <mergeCell ref="CS43:DB43"/>
    <mergeCell ref="DC43:DG43"/>
    <mergeCell ref="A43:I43"/>
    <mergeCell ref="J43:V43"/>
    <mergeCell ref="W43:AF43"/>
    <mergeCell ref="AG43:AK43"/>
    <mergeCell ref="AL43:AT43"/>
    <mergeCell ref="AU43:BG43"/>
    <mergeCell ref="BH42:BQ42"/>
    <mergeCell ref="BR42:BV42"/>
    <mergeCell ref="BW42:CE42"/>
    <mergeCell ref="CF42:CR42"/>
    <mergeCell ref="CS42:DB42"/>
    <mergeCell ref="DC42:DG42"/>
    <mergeCell ref="A42:I42"/>
    <mergeCell ref="J42:V42"/>
    <mergeCell ref="W42:AF42"/>
    <mergeCell ref="AG42:AK42"/>
    <mergeCell ref="AL42:AT42"/>
    <mergeCell ref="AU42:BG42"/>
    <mergeCell ref="BH41:BQ41"/>
    <mergeCell ref="BR41:BV41"/>
    <mergeCell ref="BW41:CE41"/>
    <mergeCell ref="CF41:CR41"/>
    <mergeCell ref="CS41:DB41"/>
    <mergeCell ref="DC41:DG41"/>
    <mergeCell ref="A41:I41"/>
    <mergeCell ref="J41:V41"/>
    <mergeCell ref="W41:AF41"/>
    <mergeCell ref="AG41:AK41"/>
    <mergeCell ref="AL41:AT41"/>
    <mergeCell ref="AU41:BG41"/>
    <mergeCell ref="BH40:BQ40"/>
    <mergeCell ref="BR40:BV40"/>
    <mergeCell ref="BW40:CE40"/>
    <mergeCell ref="CF40:CR40"/>
    <mergeCell ref="CS40:DB40"/>
    <mergeCell ref="DC40:DG40"/>
    <mergeCell ref="A40:I40"/>
    <mergeCell ref="J40:V40"/>
    <mergeCell ref="W40:AF40"/>
    <mergeCell ref="AG40:AK40"/>
    <mergeCell ref="AL40:AT40"/>
    <mergeCell ref="AU40:BG40"/>
    <mergeCell ref="BH39:BQ39"/>
    <mergeCell ref="BR39:BV39"/>
    <mergeCell ref="BW39:CE39"/>
    <mergeCell ref="CF39:CR39"/>
    <mergeCell ref="CS39:DB39"/>
    <mergeCell ref="DC39:DG39"/>
    <mergeCell ref="A39:I39"/>
    <mergeCell ref="J39:V39"/>
    <mergeCell ref="W39:AF39"/>
    <mergeCell ref="AG39:AK39"/>
    <mergeCell ref="AL39:AT39"/>
    <mergeCell ref="AU39:BG39"/>
    <mergeCell ref="BH38:BQ38"/>
    <mergeCell ref="BR38:BV38"/>
    <mergeCell ref="BW38:CE38"/>
    <mergeCell ref="CF38:CR38"/>
    <mergeCell ref="CS38:DB38"/>
    <mergeCell ref="DC38:DG38"/>
    <mergeCell ref="A38:I38"/>
    <mergeCell ref="J38:V38"/>
    <mergeCell ref="W38:AF38"/>
    <mergeCell ref="AG38:AK38"/>
    <mergeCell ref="AL38:AT38"/>
    <mergeCell ref="AU38:BG38"/>
    <mergeCell ref="BH37:BQ37"/>
    <mergeCell ref="BR37:BV37"/>
    <mergeCell ref="BW37:CE37"/>
    <mergeCell ref="CF37:CR37"/>
    <mergeCell ref="CS37:DB37"/>
    <mergeCell ref="DC37:DG37"/>
    <mergeCell ref="A37:I37"/>
    <mergeCell ref="J37:V37"/>
    <mergeCell ref="W37:AF37"/>
    <mergeCell ref="AG37:AK37"/>
    <mergeCell ref="AL37:AT37"/>
    <mergeCell ref="AU37:BG37"/>
    <mergeCell ref="BH36:BQ36"/>
    <mergeCell ref="BR36:BV36"/>
    <mergeCell ref="BW36:CE36"/>
    <mergeCell ref="CF36:CR36"/>
    <mergeCell ref="CS36:DB36"/>
    <mergeCell ref="DC36:DG36"/>
    <mergeCell ref="A36:I36"/>
    <mergeCell ref="J36:V36"/>
    <mergeCell ref="W36:AF36"/>
    <mergeCell ref="AG36:AK36"/>
    <mergeCell ref="AL36:AT36"/>
    <mergeCell ref="AU36:BG36"/>
    <mergeCell ref="BH35:BQ35"/>
    <mergeCell ref="BR35:BV35"/>
    <mergeCell ref="BW35:CE35"/>
    <mergeCell ref="CF35:CR35"/>
    <mergeCell ref="CS35:DB35"/>
    <mergeCell ref="DC35:DG35"/>
    <mergeCell ref="A35:I35"/>
    <mergeCell ref="J35:V35"/>
    <mergeCell ref="W35:AF35"/>
    <mergeCell ref="AG35:AK35"/>
    <mergeCell ref="AL35:AT35"/>
    <mergeCell ref="AU35:BG35"/>
    <mergeCell ref="BH34:BQ34"/>
    <mergeCell ref="BR34:BV34"/>
    <mergeCell ref="BW34:CE34"/>
    <mergeCell ref="CF34:CR34"/>
    <mergeCell ref="CS34:DB34"/>
    <mergeCell ref="DC34:DG34"/>
    <mergeCell ref="A34:I34"/>
    <mergeCell ref="J34:V34"/>
    <mergeCell ref="W34:AF34"/>
    <mergeCell ref="AG34:AK34"/>
    <mergeCell ref="AL34:AT34"/>
    <mergeCell ref="AU34:BG34"/>
    <mergeCell ref="BH33:BQ33"/>
    <mergeCell ref="BR33:BV33"/>
    <mergeCell ref="BW33:CE33"/>
    <mergeCell ref="CF33:CR33"/>
    <mergeCell ref="CS33:DB33"/>
    <mergeCell ref="DC33:DG33"/>
    <mergeCell ref="A33:I33"/>
    <mergeCell ref="J33:V33"/>
    <mergeCell ref="W33:AF33"/>
    <mergeCell ref="AG33:AK33"/>
    <mergeCell ref="AL33:AT33"/>
    <mergeCell ref="AU33:BG33"/>
    <mergeCell ref="BH32:BQ32"/>
    <mergeCell ref="BR32:BV32"/>
    <mergeCell ref="BW32:CE32"/>
    <mergeCell ref="CF32:CR32"/>
    <mergeCell ref="CS32:DB32"/>
    <mergeCell ref="DC32:DG32"/>
    <mergeCell ref="A32:I32"/>
    <mergeCell ref="J32:V32"/>
    <mergeCell ref="W32:AF32"/>
    <mergeCell ref="AG32:AK32"/>
    <mergeCell ref="AL32:AT32"/>
    <mergeCell ref="AU32:BG32"/>
    <mergeCell ref="BH31:BQ31"/>
    <mergeCell ref="BR31:BV31"/>
    <mergeCell ref="BW31:CE31"/>
    <mergeCell ref="CF31:CR31"/>
    <mergeCell ref="CS31:DB31"/>
    <mergeCell ref="DC31:DG31"/>
    <mergeCell ref="A31:I31"/>
    <mergeCell ref="J31:V31"/>
    <mergeCell ref="W31:AF31"/>
    <mergeCell ref="AG31:AK31"/>
    <mergeCell ref="AL31:AT31"/>
    <mergeCell ref="AU31:BG31"/>
    <mergeCell ref="BH30:BQ30"/>
    <mergeCell ref="BR30:BV30"/>
    <mergeCell ref="BW30:CE30"/>
    <mergeCell ref="CF30:CR30"/>
    <mergeCell ref="CS30:DB30"/>
    <mergeCell ref="DC30:DG30"/>
    <mergeCell ref="A30:I30"/>
    <mergeCell ref="J30:V30"/>
    <mergeCell ref="W30:AF30"/>
    <mergeCell ref="AG30:AK30"/>
    <mergeCell ref="AL30:AT30"/>
    <mergeCell ref="AU30:BG30"/>
    <mergeCell ref="BH29:BQ29"/>
    <mergeCell ref="BR29:BV29"/>
    <mergeCell ref="BW29:CE29"/>
    <mergeCell ref="CF29:CR29"/>
    <mergeCell ref="CS29:DB29"/>
    <mergeCell ref="DC29:DG29"/>
    <mergeCell ref="A29:I29"/>
    <mergeCell ref="J29:V29"/>
    <mergeCell ref="W29:AF29"/>
    <mergeCell ref="AG29:AK29"/>
    <mergeCell ref="AL29:AT29"/>
    <mergeCell ref="AU29:BG29"/>
    <mergeCell ref="BH28:BQ28"/>
    <mergeCell ref="BR28:BV28"/>
    <mergeCell ref="BW28:CE28"/>
    <mergeCell ref="CF28:CR28"/>
    <mergeCell ref="CS28:DB28"/>
    <mergeCell ref="DC28:DG28"/>
    <mergeCell ref="A28:I28"/>
    <mergeCell ref="J28:V28"/>
    <mergeCell ref="W28:AF28"/>
    <mergeCell ref="AG28:AK28"/>
    <mergeCell ref="AL28:AT28"/>
    <mergeCell ref="AU28:BG28"/>
    <mergeCell ref="BH27:BQ27"/>
    <mergeCell ref="BR27:BV27"/>
    <mergeCell ref="BW27:CE27"/>
    <mergeCell ref="CF27:CR27"/>
    <mergeCell ref="CS27:DB27"/>
    <mergeCell ref="DC27:DG27"/>
    <mergeCell ref="A27:I27"/>
    <mergeCell ref="J27:V27"/>
    <mergeCell ref="W27:AF27"/>
    <mergeCell ref="AG27:AK27"/>
    <mergeCell ref="AL27:AT27"/>
    <mergeCell ref="AU27:BG27"/>
    <mergeCell ref="BH26:BQ26"/>
    <mergeCell ref="BR26:BV26"/>
    <mergeCell ref="BW26:CE26"/>
    <mergeCell ref="CF26:CR26"/>
    <mergeCell ref="CS26:DB26"/>
    <mergeCell ref="DC26:DG26"/>
    <mergeCell ref="A26:I26"/>
    <mergeCell ref="J26:V26"/>
    <mergeCell ref="W26:AF26"/>
    <mergeCell ref="AG26:AK26"/>
    <mergeCell ref="AL26:AT26"/>
    <mergeCell ref="AU26:BG26"/>
    <mergeCell ref="BH25:BQ25"/>
    <mergeCell ref="BR25:BV25"/>
    <mergeCell ref="BW25:CE25"/>
    <mergeCell ref="CF25:CR25"/>
    <mergeCell ref="CS25:DB25"/>
    <mergeCell ref="DC25:DG25"/>
    <mergeCell ref="A25:I25"/>
    <mergeCell ref="J25:V25"/>
    <mergeCell ref="W25:AF25"/>
    <mergeCell ref="AG25:AK25"/>
    <mergeCell ref="AL25:AT25"/>
    <mergeCell ref="AU25:BG25"/>
    <mergeCell ref="BH24:BQ24"/>
    <mergeCell ref="BR24:BV24"/>
    <mergeCell ref="BW24:CE24"/>
    <mergeCell ref="CF24:CR24"/>
    <mergeCell ref="CS24:DB24"/>
    <mergeCell ref="DC24:DG24"/>
    <mergeCell ref="A24:I24"/>
    <mergeCell ref="J24:V24"/>
    <mergeCell ref="W24:AF24"/>
    <mergeCell ref="AG24:AK24"/>
    <mergeCell ref="AL24:AT24"/>
    <mergeCell ref="AU24:BG24"/>
    <mergeCell ref="BH23:BQ23"/>
    <mergeCell ref="BR23:BV23"/>
    <mergeCell ref="BW23:CE23"/>
    <mergeCell ref="CF23:CR23"/>
    <mergeCell ref="CS23:DB23"/>
    <mergeCell ref="DC23:DG23"/>
    <mergeCell ref="A23:I23"/>
    <mergeCell ref="J23:V23"/>
    <mergeCell ref="W23:AF23"/>
    <mergeCell ref="AG23:AK23"/>
    <mergeCell ref="AL23:AT23"/>
    <mergeCell ref="AU23:BG23"/>
    <mergeCell ref="BH22:BQ22"/>
    <mergeCell ref="BR22:BV22"/>
    <mergeCell ref="BW22:CE22"/>
    <mergeCell ref="CF22:CR22"/>
    <mergeCell ref="CS22:DB22"/>
    <mergeCell ref="DC22:DG22"/>
    <mergeCell ref="A22:I22"/>
    <mergeCell ref="J22:V22"/>
    <mergeCell ref="W22:AF22"/>
    <mergeCell ref="AG22:AK22"/>
    <mergeCell ref="AL22:AT22"/>
    <mergeCell ref="AU22:BG22"/>
    <mergeCell ref="BH21:BQ21"/>
    <mergeCell ref="BR21:BV21"/>
    <mergeCell ref="BW21:CE21"/>
    <mergeCell ref="CF21:CR21"/>
    <mergeCell ref="CS21:DB21"/>
    <mergeCell ref="DC21:DG21"/>
    <mergeCell ref="A21:I21"/>
    <mergeCell ref="J21:V21"/>
    <mergeCell ref="W21:AF21"/>
    <mergeCell ref="AG21:AK21"/>
    <mergeCell ref="AL21:AT21"/>
    <mergeCell ref="AU21:BG21"/>
    <mergeCell ref="BH20:BQ20"/>
    <mergeCell ref="BR20:BV20"/>
    <mergeCell ref="BW20:CE20"/>
    <mergeCell ref="CF20:CR20"/>
    <mergeCell ref="CS20:DB20"/>
    <mergeCell ref="DC20:DG20"/>
    <mergeCell ref="A20:I20"/>
    <mergeCell ref="J20:V20"/>
    <mergeCell ref="W20:AF20"/>
    <mergeCell ref="AG20:AK20"/>
    <mergeCell ref="AL20:AT20"/>
    <mergeCell ref="AU20:BG20"/>
    <mergeCell ref="BH19:BQ19"/>
    <mergeCell ref="BR19:BV19"/>
    <mergeCell ref="BW19:CE19"/>
    <mergeCell ref="CF19:CR19"/>
    <mergeCell ref="CS19:DB19"/>
    <mergeCell ref="DC19:DG19"/>
    <mergeCell ref="A19:I19"/>
    <mergeCell ref="J19:V19"/>
    <mergeCell ref="W19:AF19"/>
    <mergeCell ref="AG19:AK19"/>
    <mergeCell ref="AL19:AT19"/>
    <mergeCell ref="AU19:BG19"/>
    <mergeCell ref="BH18:BQ18"/>
    <mergeCell ref="BR18:BV18"/>
    <mergeCell ref="BW18:CE18"/>
    <mergeCell ref="CF18:CR18"/>
    <mergeCell ref="CS18:DB18"/>
    <mergeCell ref="DC18:DG18"/>
    <mergeCell ref="A18:I18"/>
    <mergeCell ref="J18:V18"/>
    <mergeCell ref="W18:AF18"/>
    <mergeCell ref="AG18:AK18"/>
    <mergeCell ref="AL18:AT18"/>
    <mergeCell ref="AU18:BG18"/>
    <mergeCell ref="BH17:BQ17"/>
    <mergeCell ref="BR17:BV17"/>
    <mergeCell ref="BW17:CE17"/>
    <mergeCell ref="CF17:CR17"/>
    <mergeCell ref="CS17:DB17"/>
    <mergeCell ref="DC17:DG17"/>
    <mergeCell ref="A17:I17"/>
    <mergeCell ref="J17:V17"/>
    <mergeCell ref="W17:AF17"/>
    <mergeCell ref="AG17:AK17"/>
    <mergeCell ref="AL17:AT17"/>
    <mergeCell ref="AU17:BG17"/>
    <mergeCell ref="BH16:BQ16"/>
    <mergeCell ref="BR16:BV16"/>
    <mergeCell ref="BW16:CE16"/>
    <mergeCell ref="CF16:CR16"/>
    <mergeCell ref="CS16:DB16"/>
    <mergeCell ref="DC16:DG16"/>
    <mergeCell ref="A16:I16"/>
    <mergeCell ref="J16:V16"/>
    <mergeCell ref="W16:AF16"/>
    <mergeCell ref="AG16:AK16"/>
    <mergeCell ref="AL16:AT16"/>
    <mergeCell ref="AU16:BG16"/>
    <mergeCell ref="BH15:BQ15"/>
    <mergeCell ref="BR15:BV15"/>
    <mergeCell ref="BW15:CE15"/>
    <mergeCell ref="CF15:CR15"/>
    <mergeCell ref="CS15:DB15"/>
    <mergeCell ref="DC15:DG15"/>
    <mergeCell ref="A15:I15"/>
    <mergeCell ref="J15:V15"/>
    <mergeCell ref="W15:AF15"/>
    <mergeCell ref="AG15:AK15"/>
    <mergeCell ref="AL15:AT15"/>
    <mergeCell ref="AU15:BG15"/>
    <mergeCell ref="BH14:BQ14"/>
    <mergeCell ref="BR14:BV14"/>
    <mergeCell ref="BW14:CE14"/>
    <mergeCell ref="CF14:CR14"/>
    <mergeCell ref="CS14:DB14"/>
    <mergeCell ref="DC14:DG14"/>
    <mergeCell ref="A14:I14"/>
    <mergeCell ref="J14:V14"/>
    <mergeCell ref="W14:AF14"/>
    <mergeCell ref="AG14:AK14"/>
    <mergeCell ref="AL14:AT14"/>
    <mergeCell ref="AU14:BG14"/>
    <mergeCell ref="BH13:BQ13"/>
    <mergeCell ref="BR13:BV13"/>
    <mergeCell ref="BW13:CE13"/>
    <mergeCell ref="CF13:CR13"/>
    <mergeCell ref="CS13:DB13"/>
    <mergeCell ref="DC13:DG13"/>
    <mergeCell ref="A13:I13"/>
    <mergeCell ref="J13:V13"/>
    <mergeCell ref="W13:AF13"/>
    <mergeCell ref="AG13:AK13"/>
    <mergeCell ref="AL13:AT13"/>
    <mergeCell ref="AU13:BG13"/>
    <mergeCell ref="BH12:BQ12"/>
    <mergeCell ref="BR12:BV12"/>
    <mergeCell ref="BW12:CE12"/>
    <mergeCell ref="CF12:CR12"/>
    <mergeCell ref="CS12:DB12"/>
    <mergeCell ref="DC12:DG12"/>
    <mergeCell ref="A12:I12"/>
    <mergeCell ref="J12:V12"/>
    <mergeCell ref="W12:AF12"/>
    <mergeCell ref="AG12:AK12"/>
    <mergeCell ref="AL12:AT12"/>
    <mergeCell ref="AU12:BG12"/>
    <mergeCell ref="BH11:BQ11"/>
    <mergeCell ref="BR11:BV11"/>
    <mergeCell ref="BW11:CE11"/>
    <mergeCell ref="CF11:CR11"/>
    <mergeCell ref="CS11:DB11"/>
    <mergeCell ref="DC11:DG11"/>
    <mergeCell ref="A11:I11"/>
    <mergeCell ref="J11:V11"/>
    <mergeCell ref="W11:AF11"/>
    <mergeCell ref="AG11:AK11"/>
    <mergeCell ref="AL11:AT11"/>
    <mergeCell ref="AU11:BG11"/>
    <mergeCell ref="BH10:BQ10"/>
    <mergeCell ref="BR10:BV10"/>
    <mergeCell ref="BW10:CE10"/>
    <mergeCell ref="CF10:CR10"/>
    <mergeCell ref="CS10:DB10"/>
    <mergeCell ref="DC10:DG10"/>
    <mergeCell ref="A10:I10"/>
    <mergeCell ref="J10:V10"/>
    <mergeCell ref="W10:AF10"/>
    <mergeCell ref="AG10:AK10"/>
    <mergeCell ref="AL10:AT10"/>
    <mergeCell ref="AU10:BG10"/>
    <mergeCell ref="BH9:BQ9"/>
    <mergeCell ref="BR9:BV9"/>
    <mergeCell ref="BW9:CE9"/>
    <mergeCell ref="CF9:CR9"/>
    <mergeCell ref="CS9:DB9"/>
    <mergeCell ref="DC9:DG9"/>
    <mergeCell ref="A9:I9"/>
    <mergeCell ref="J9:V9"/>
    <mergeCell ref="W9:AF9"/>
    <mergeCell ref="AG9:AK9"/>
    <mergeCell ref="AL9:AT9"/>
    <mergeCell ref="AU9:BG9"/>
    <mergeCell ref="BH8:BQ8"/>
    <mergeCell ref="BR8:BV8"/>
    <mergeCell ref="BW8:CE8"/>
    <mergeCell ref="CF8:CR8"/>
    <mergeCell ref="CS8:DB8"/>
    <mergeCell ref="DC8:DG8"/>
    <mergeCell ref="A8:I8"/>
    <mergeCell ref="J8:V8"/>
    <mergeCell ref="W8:AF8"/>
    <mergeCell ref="AG8:AK8"/>
    <mergeCell ref="AL8:AT8"/>
    <mergeCell ref="AU8:BG8"/>
    <mergeCell ref="BH7:BQ7"/>
    <mergeCell ref="BR7:BV7"/>
    <mergeCell ref="BW7:CE7"/>
    <mergeCell ref="CF7:CR7"/>
    <mergeCell ref="CS7:DB7"/>
    <mergeCell ref="DC7:DG7"/>
    <mergeCell ref="A7:I7"/>
    <mergeCell ref="J7:V7"/>
    <mergeCell ref="W7:AF7"/>
    <mergeCell ref="AG7:AK7"/>
    <mergeCell ref="AL7:AT7"/>
    <mergeCell ref="AU7:BG7"/>
    <mergeCell ref="BH6:BQ6"/>
    <mergeCell ref="BR6:BV6"/>
    <mergeCell ref="BW6:CE6"/>
    <mergeCell ref="CF6:CR6"/>
    <mergeCell ref="CS6:DB6"/>
    <mergeCell ref="DC6:DG6"/>
    <mergeCell ref="A6:I6"/>
    <mergeCell ref="J6:V6"/>
    <mergeCell ref="W6:AF6"/>
    <mergeCell ref="AG6:AK6"/>
    <mergeCell ref="AL6:AT6"/>
    <mergeCell ref="AU6:BG6"/>
    <mergeCell ref="BH5:BQ5"/>
    <mergeCell ref="BR5:BV5"/>
    <mergeCell ref="BW5:CE5"/>
    <mergeCell ref="CF5:CR5"/>
    <mergeCell ref="CS5:DB5"/>
    <mergeCell ref="DC5:DG5"/>
    <mergeCell ref="A5:I5"/>
    <mergeCell ref="J5:V5"/>
    <mergeCell ref="W5:AF5"/>
    <mergeCell ref="AG5:AK5"/>
    <mergeCell ref="AL5:AT5"/>
    <mergeCell ref="AU5:BG5"/>
    <mergeCell ref="BH4:BQ4"/>
    <mergeCell ref="BR4:BV4"/>
    <mergeCell ref="BW4:CE4"/>
    <mergeCell ref="CF4:CR4"/>
    <mergeCell ref="CS4:DB4"/>
    <mergeCell ref="DC4:DG4"/>
    <mergeCell ref="A4:I4"/>
    <mergeCell ref="J4:V4"/>
    <mergeCell ref="W4:AF4"/>
    <mergeCell ref="AG4:AK4"/>
    <mergeCell ref="AL4:AT4"/>
    <mergeCell ref="AU4:BG4"/>
    <mergeCell ref="BH3:BQ3"/>
    <mergeCell ref="BR3:BV3"/>
    <mergeCell ref="BW3:CE3"/>
    <mergeCell ref="CF3:CR3"/>
    <mergeCell ref="CS3:DB3"/>
    <mergeCell ref="DC3:DG3"/>
    <mergeCell ref="I1:AF1"/>
    <mergeCell ref="CW1:CZ1"/>
    <mergeCell ref="I2:AF2"/>
    <mergeCell ref="BK2:BY2"/>
    <mergeCell ref="A3:I3"/>
    <mergeCell ref="J3:V3"/>
    <mergeCell ref="W3:AF3"/>
    <mergeCell ref="AG3:AK3"/>
    <mergeCell ref="AL3:AT3"/>
    <mergeCell ref="AU3:BG3"/>
  </mergeCells>
  <conditionalFormatting sqref="A4">
    <cfRule type="expression" dxfId="23" priority="16">
      <formula>AND(OR(NOT($O$52= ""), NOT($T$52= ""), NOT($Z$52= ""), NOT($AH$52= "")),$N$30="")</formula>
    </cfRule>
    <cfRule type="expression" dxfId="22" priority="17">
      <formula>AND(NOT($F$52= ""),NOT($K$52=""),$N$30="")</formula>
    </cfRule>
    <cfRule type="expression" dxfId="21" priority="18">
      <formula>AND($N$30="",$S$2="NEW ITEM")</formula>
    </cfRule>
  </conditionalFormatting>
  <conditionalFormatting sqref="A4">
    <cfRule type="expression" dxfId="20" priority="13">
      <formula>AND(OR(NOT($O$52= ""), NOT($T$52= ""), NOT($Z$52= ""), NOT($AH$52= "")),$N$30="")</formula>
    </cfRule>
    <cfRule type="expression" dxfId="19" priority="14">
      <formula>AND(NOT($F$52= ""),NOT($K$52=""),$N$30="")</formula>
    </cfRule>
    <cfRule type="expression" dxfId="18" priority="15">
      <formula>AND($N$30="",$S$2="NEW ITEM")</formula>
    </cfRule>
  </conditionalFormatting>
  <conditionalFormatting sqref="A5:A50 AL4:AL50 BW4:BW50">
    <cfRule type="expression" dxfId="17" priority="10">
      <formula>AND(OR(NOT($O$52= ""), NOT($T$52= ""), NOT($Z$52= ""), NOT($AH$52= "")),$N$30="")</formula>
    </cfRule>
    <cfRule type="expression" dxfId="16" priority="11">
      <formula>AND(NOT($F$52= ""),NOT($K$52=""),$N$30="")</formula>
    </cfRule>
    <cfRule type="expression" dxfId="15" priority="12">
      <formula>AND($N$30="",$S$2="NEW ITEM")</formula>
    </cfRule>
  </conditionalFormatting>
  <conditionalFormatting sqref="A5:A50 AL4:AL50 BW4:BW50">
    <cfRule type="expression" dxfId="14" priority="7">
      <formula>AND(OR(NOT($O$52= ""), NOT($T$52= ""), NOT($Z$52= ""), NOT($AH$52= "")),$N$30="")</formula>
    </cfRule>
    <cfRule type="expression" dxfId="13" priority="8">
      <formula>AND(NOT($F$52= ""),NOT($K$52=""),$N$30="")</formula>
    </cfRule>
    <cfRule type="expression" dxfId="12" priority="9">
      <formula>AND($N$30="",$S$2="NEW ITEM")</formula>
    </cfRule>
  </conditionalFormatting>
  <conditionalFormatting sqref="A5:A14">
    <cfRule type="expression" dxfId="11" priority="4">
      <formula>AND(OR(NOT($O$52= ""), NOT($T$52= ""), NOT($Z$52= ""), NOT($AH$52= "")),$N$30="")</formula>
    </cfRule>
    <cfRule type="expression" dxfId="10" priority="5">
      <formula>AND(NOT($F$52= ""),NOT($K$52=""),$N$30="")</formula>
    </cfRule>
    <cfRule type="expression" dxfId="9" priority="6">
      <formula>AND($N$30="",$S$2="NEW ITEM")</formula>
    </cfRule>
  </conditionalFormatting>
  <conditionalFormatting sqref="A5:A14">
    <cfRule type="expression" dxfId="8" priority="1">
      <formula>AND(OR(NOT($O$52= ""), NOT($T$52= ""), NOT($Z$52= ""), NOT($AH$52= "")),$N$30="")</formula>
    </cfRule>
    <cfRule type="expression" dxfId="7" priority="2">
      <formula>AND(NOT($F$52= ""),NOT($K$52=""),$N$30="")</formula>
    </cfRule>
    <cfRule type="expression" dxfId="6" priority="3">
      <formula>AND($N$30="",$S$2="NEW ITEM")</formula>
    </cfRule>
  </conditionalFormatting>
  <dataValidations count="1">
    <dataValidation type="list" allowBlank="1" showInputMessage="1" showErrorMessage="1" error="Select store or region from dropdown menu." promptTitle="Store/DoDAAC" prompt="Select store or region from dropdown menu." sqref="J4:V52 AU4:BG52 CF4:CR52">
      <formula1>COMMISSARY_DODAACS</formula1>
    </dataValidation>
  </dataValidations>
  <printOptions horizontalCentered="1" verticalCentered="1"/>
  <pageMargins left="0" right="0" top="0" bottom="0" header="0" footer="0"/>
  <pageSetup scale="63"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A1:DG55"/>
  <sheetViews>
    <sheetView showGridLines="0" showRowColHeaders="0" zoomScale="90" zoomScaleNormal="90" workbookViewId="0">
      <selection activeCell="R48" sqref="R48:AF48"/>
    </sheetView>
  </sheetViews>
  <sheetFormatPr defaultRowHeight="15"/>
  <cols>
    <col min="1" max="21" width="1.7109375" customWidth="1"/>
    <col min="22" max="22" width="9.28515625" customWidth="1"/>
    <col min="23" max="58" width="1.7109375" customWidth="1"/>
    <col min="59" max="59" width="9.28515625" customWidth="1"/>
    <col min="60" max="95" width="1.7109375" customWidth="1"/>
    <col min="96" max="96" width="9.28515625" customWidth="1"/>
    <col min="97" max="121" width="1.7109375" customWidth="1"/>
  </cols>
  <sheetData>
    <row r="1" spans="1:111">
      <c r="A1" s="213" t="s">
        <v>7</v>
      </c>
      <c r="B1" s="399"/>
      <c r="C1" s="399"/>
      <c r="D1" s="399"/>
      <c r="E1" s="399"/>
      <c r="F1" s="399"/>
      <c r="G1" s="399"/>
      <c r="H1" s="399"/>
      <c r="I1" s="419"/>
      <c r="J1" s="419"/>
      <c r="K1" s="591" t="str">
        <f>IF('40-15 PRES - MANDATORY'!$E$8&gt;0,'40-15 PRES - MANDATORY'!$E$8,"")</f>
        <v>ABC</v>
      </c>
      <c r="L1" s="591"/>
      <c r="M1" s="591"/>
      <c r="N1" s="591"/>
      <c r="O1" s="591"/>
      <c r="P1" s="591"/>
      <c r="Q1" s="591"/>
      <c r="R1" s="591"/>
      <c r="S1" s="591"/>
      <c r="T1" s="591"/>
      <c r="U1" s="591"/>
      <c r="V1" s="591"/>
      <c r="W1" s="591"/>
      <c r="X1" s="591"/>
      <c r="Y1" s="591"/>
      <c r="Z1" s="591"/>
      <c r="AA1" s="591"/>
      <c r="AB1" s="591"/>
      <c r="AC1" s="591"/>
      <c r="AD1" s="591"/>
      <c r="AE1" s="591"/>
      <c r="AF1" s="591"/>
      <c r="AG1" s="591"/>
      <c r="AH1" s="591"/>
      <c r="AI1" s="399"/>
      <c r="AJ1" s="399"/>
      <c r="AK1" s="399"/>
      <c r="AL1" s="399"/>
      <c r="AM1" s="399"/>
      <c r="AN1" s="399"/>
      <c r="AO1" s="399"/>
      <c r="AP1" s="399"/>
      <c r="AQ1" s="399"/>
      <c r="AR1" s="399"/>
      <c r="AS1" s="399"/>
      <c r="AT1" s="399"/>
      <c r="AU1" s="399"/>
      <c r="AV1" s="399"/>
      <c r="AW1" s="399"/>
      <c r="AX1" s="399"/>
      <c r="AY1" s="399"/>
      <c r="AZ1" s="399"/>
      <c r="BA1" s="399"/>
      <c r="BB1" s="399"/>
      <c r="BC1" s="399"/>
      <c r="BD1" s="399"/>
      <c r="BE1" s="399"/>
      <c r="BF1" s="399"/>
      <c r="BG1" s="399"/>
      <c r="BH1" s="399"/>
      <c r="BI1" s="399"/>
      <c r="BJ1" s="399"/>
      <c r="BK1" s="399"/>
      <c r="BL1" s="399"/>
      <c r="BM1" s="399"/>
      <c r="BN1" s="399"/>
      <c r="BO1" s="399"/>
      <c r="BP1" s="399"/>
      <c r="BQ1" s="399"/>
      <c r="BR1" s="399"/>
      <c r="BS1" s="399"/>
      <c r="BT1" s="399"/>
      <c r="BU1" s="399"/>
      <c r="BV1" s="399"/>
      <c r="BW1" s="399"/>
      <c r="BX1" s="399"/>
      <c r="BY1" s="399"/>
      <c r="BZ1" s="399"/>
      <c r="CA1" s="399"/>
      <c r="CB1" s="399"/>
      <c r="CC1" s="399"/>
      <c r="CD1" s="399"/>
      <c r="CE1" s="399"/>
      <c r="CF1" s="399"/>
      <c r="CG1" s="399"/>
      <c r="CH1" s="399"/>
      <c r="CI1" s="399"/>
      <c r="CJ1" s="399"/>
      <c r="CK1" s="399"/>
      <c r="CL1" s="399"/>
      <c r="CM1" s="212" t="s">
        <v>568</v>
      </c>
      <c r="CN1" s="399"/>
      <c r="CO1" s="399"/>
      <c r="CP1" s="399"/>
      <c r="CQ1" s="399"/>
      <c r="CR1" s="399"/>
      <c r="CS1" s="399" t="str">
        <f>IF(NOT('40-15 PRES - MANDATORY'!$Y$12=""),'40-15 PRES - MANDATORY'!$Y$12,"")</f>
        <v>A123</v>
      </c>
      <c r="CT1" s="399"/>
      <c r="CU1" s="399"/>
      <c r="CV1" s="399"/>
      <c r="CW1" s="591"/>
      <c r="CX1" s="591"/>
      <c r="CY1" s="591"/>
      <c r="CZ1" s="591"/>
      <c r="DA1" s="399"/>
      <c r="DB1" s="399"/>
      <c r="DC1" s="399"/>
      <c r="DD1" s="399"/>
      <c r="DE1" s="399"/>
      <c r="DF1" s="399"/>
      <c r="DG1" s="399"/>
    </row>
    <row r="2" spans="1:111" ht="15.75" thickBot="1">
      <c r="A2" s="683" t="s">
        <v>8</v>
      </c>
      <c r="B2" s="683"/>
      <c r="C2" s="683"/>
      <c r="D2" s="683"/>
      <c r="E2" s="683"/>
      <c r="F2" s="683"/>
      <c r="G2" s="683"/>
      <c r="H2" s="683"/>
      <c r="I2" s="683"/>
      <c r="J2" s="683"/>
      <c r="K2" s="668" t="str">
        <f>IF('40-15 PRES - MANDATORY'!$E$10&gt;0,'40-15 PRES - MANDATORY'!$E$10,"")</f>
        <v>ABC FOODS</v>
      </c>
      <c r="L2" s="668"/>
      <c r="M2" s="668"/>
      <c r="N2" s="668"/>
      <c r="O2" s="668"/>
      <c r="P2" s="668"/>
      <c r="Q2" s="668"/>
      <c r="R2" s="668"/>
      <c r="S2" s="668"/>
      <c r="T2" s="668"/>
      <c r="U2" s="668"/>
      <c r="V2" s="668"/>
      <c r="W2" s="668"/>
      <c r="X2" s="668"/>
      <c r="Y2" s="668"/>
      <c r="Z2" s="668"/>
      <c r="AA2" s="668"/>
      <c r="AB2" s="668"/>
      <c r="AC2" s="668"/>
      <c r="AD2" s="668"/>
      <c r="AE2" s="668"/>
      <c r="AF2" s="668"/>
      <c r="AG2" s="668"/>
      <c r="AH2" s="668"/>
      <c r="AI2" s="402" t="s">
        <v>9</v>
      </c>
      <c r="AJ2" s="401"/>
      <c r="AK2" s="401"/>
      <c r="AL2" s="401"/>
      <c r="AM2" s="401"/>
      <c r="AN2" s="401"/>
      <c r="AO2" s="401"/>
      <c r="AP2" s="401"/>
      <c r="AQ2" s="401"/>
      <c r="AR2" s="401"/>
      <c r="AS2" s="401"/>
      <c r="AT2" s="403"/>
      <c r="AU2" s="423" t="s">
        <v>765</v>
      </c>
      <c r="AV2" s="401"/>
      <c r="AW2" s="401"/>
      <c r="AX2" s="401" t="str">
        <f>IF('40-15 PRES - MANDATORY'!$G$12&gt;0,'40-15 PRES - MANDATORY'!$G$12,"")</f>
        <v>HDEC0102G1234</v>
      </c>
      <c r="AY2" s="401"/>
      <c r="AZ2" s="420"/>
      <c r="BA2" s="420"/>
      <c r="BB2" s="420"/>
      <c r="BC2" s="401"/>
      <c r="BD2" s="403"/>
      <c r="BE2" s="403"/>
      <c r="BF2" s="403"/>
      <c r="BG2" s="403"/>
      <c r="BH2" s="422"/>
      <c r="BI2" s="401"/>
      <c r="BJ2" s="403" t="s">
        <v>10</v>
      </c>
      <c r="BK2" s="682" t="str">
        <f>IF('40-15 PRES - MANDATORY'!$M$12&gt;0,'40-15 PRES - MANDATORY'!$M$12,"")</f>
        <v>HDEC0102G9876</v>
      </c>
      <c r="BL2" s="682"/>
      <c r="BM2" s="682"/>
      <c r="BN2" s="682"/>
      <c r="BO2" s="682"/>
      <c r="BP2" s="682"/>
      <c r="BQ2" s="682"/>
      <c r="BR2" s="682"/>
      <c r="BS2" s="682"/>
      <c r="BT2" s="682"/>
      <c r="BU2" s="682"/>
      <c r="BV2" s="682"/>
      <c r="BW2" s="682"/>
      <c r="BX2" s="682"/>
      <c r="BY2" s="682"/>
      <c r="BZ2" s="420"/>
      <c r="CA2" s="420"/>
      <c r="CB2" s="420"/>
      <c r="CC2" s="420"/>
      <c r="CD2" s="420"/>
      <c r="CE2" s="420"/>
      <c r="CF2" s="420"/>
      <c r="CG2" s="401"/>
      <c r="CH2" s="401"/>
      <c r="CI2" s="401"/>
      <c r="CJ2" s="401"/>
      <c r="CK2" s="401"/>
      <c r="CL2" s="401"/>
      <c r="CM2" s="401"/>
      <c r="CN2" s="401"/>
      <c r="CO2" s="401"/>
      <c r="CP2" s="401"/>
      <c r="CQ2" s="401"/>
      <c r="CR2" s="401"/>
      <c r="CS2" s="401"/>
      <c r="CT2" s="401"/>
      <c r="CU2" s="401"/>
      <c r="CV2" s="401"/>
      <c r="CW2" s="401"/>
      <c r="CX2" s="401"/>
      <c r="CY2" s="401"/>
      <c r="CZ2" s="401"/>
      <c r="DA2" s="401"/>
      <c r="DB2" s="401"/>
      <c r="DC2" s="401"/>
      <c r="DD2" s="401"/>
      <c r="DE2" s="401"/>
      <c r="DF2" s="401"/>
      <c r="DG2" s="401"/>
    </row>
    <row r="3" spans="1:111" ht="30" customHeight="1" thickBot="1">
      <c r="A3" s="665" t="s">
        <v>23</v>
      </c>
      <c r="B3" s="665"/>
      <c r="C3" s="665"/>
      <c r="D3" s="665"/>
      <c r="E3" s="665"/>
      <c r="F3" s="665"/>
      <c r="G3" s="665"/>
      <c r="H3" s="665"/>
      <c r="I3" s="665"/>
      <c r="J3" s="665" t="s">
        <v>570</v>
      </c>
      <c r="K3" s="665"/>
      <c r="L3" s="665"/>
      <c r="M3" s="665"/>
      <c r="N3" s="665"/>
      <c r="O3" s="665"/>
      <c r="P3" s="665"/>
      <c r="Q3" s="665"/>
      <c r="R3" s="665"/>
      <c r="S3" s="665"/>
      <c r="T3" s="665"/>
      <c r="U3" s="665"/>
      <c r="V3" s="665"/>
      <c r="W3" s="665" t="s">
        <v>66</v>
      </c>
      <c r="X3" s="665"/>
      <c r="Y3" s="665"/>
      <c r="Z3" s="665"/>
      <c r="AA3" s="665"/>
      <c r="AB3" s="665"/>
      <c r="AC3" s="665"/>
      <c r="AD3" s="665"/>
      <c r="AE3" s="665"/>
      <c r="AF3" s="665"/>
      <c r="AG3" s="666" t="s">
        <v>571</v>
      </c>
      <c r="AH3" s="666"/>
      <c r="AI3" s="666"/>
      <c r="AJ3" s="666"/>
      <c r="AK3" s="667"/>
      <c r="AL3" s="665" t="s">
        <v>23</v>
      </c>
      <c r="AM3" s="665"/>
      <c r="AN3" s="665"/>
      <c r="AO3" s="665"/>
      <c r="AP3" s="665"/>
      <c r="AQ3" s="665"/>
      <c r="AR3" s="665"/>
      <c r="AS3" s="665"/>
      <c r="AT3" s="665"/>
      <c r="AU3" s="665" t="s">
        <v>570</v>
      </c>
      <c r="AV3" s="665"/>
      <c r="AW3" s="665"/>
      <c r="AX3" s="665"/>
      <c r="AY3" s="665"/>
      <c r="AZ3" s="665"/>
      <c r="BA3" s="665"/>
      <c r="BB3" s="665"/>
      <c r="BC3" s="665"/>
      <c r="BD3" s="665"/>
      <c r="BE3" s="665"/>
      <c r="BF3" s="665"/>
      <c r="BG3" s="665"/>
      <c r="BH3" s="665" t="s">
        <v>66</v>
      </c>
      <c r="BI3" s="665"/>
      <c r="BJ3" s="665"/>
      <c r="BK3" s="665"/>
      <c r="BL3" s="665"/>
      <c r="BM3" s="665"/>
      <c r="BN3" s="665"/>
      <c r="BO3" s="665"/>
      <c r="BP3" s="665"/>
      <c r="BQ3" s="665"/>
      <c r="BR3" s="666" t="s">
        <v>571</v>
      </c>
      <c r="BS3" s="666"/>
      <c r="BT3" s="666"/>
      <c r="BU3" s="666"/>
      <c r="BV3" s="667"/>
      <c r="BW3" s="665" t="s">
        <v>23</v>
      </c>
      <c r="BX3" s="665"/>
      <c r="BY3" s="665"/>
      <c r="BZ3" s="665"/>
      <c r="CA3" s="665"/>
      <c r="CB3" s="665"/>
      <c r="CC3" s="665"/>
      <c r="CD3" s="665"/>
      <c r="CE3" s="665"/>
      <c r="CF3" s="665" t="s">
        <v>570</v>
      </c>
      <c r="CG3" s="665"/>
      <c r="CH3" s="665"/>
      <c r="CI3" s="665"/>
      <c r="CJ3" s="665"/>
      <c r="CK3" s="665"/>
      <c r="CL3" s="665"/>
      <c r="CM3" s="665"/>
      <c r="CN3" s="665"/>
      <c r="CO3" s="665"/>
      <c r="CP3" s="665"/>
      <c r="CQ3" s="665"/>
      <c r="CR3" s="665"/>
      <c r="CS3" s="665" t="s">
        <v>66</v>
      </c>
      <c r="CT3" s="665"/>
      <c r="CU3" s="665"/>
      <c r="CV3" s="665"/>
      <c r="CW3" s="665"/>
      <c r="CX3" s="665"/>
      <c r="CY3" s="665"/>
      <c r="CZ3" s="665"/>
      <c r="DA3" s="665"/>
      <c r="DB3" s="665"/>
      <c r="DC3" s="666" t="s">
        <v>571</v>
      </c>
      <c r="DD3" s="666"/>
      <c r="DE3" s="666"/>
      <c r="DF3" s="666"/>
      <c r="DG3" s="667"/>
    </row>
    <row r="4" spans="1:111">
      <c r="A4" s="673"/>
      <c r="B4" s="673"/>
      <c r="C4" s="673"/>
      <c r="D4" s="673"/>
      <c r="E4" s="673"/>
      <c r="F4" s="673"/>
      <c r="G4" s="673"/>
      <c r="H4" s="673"/>
      <c r="I4" s="673"/>
      <c r="J4" s="669"/>
      <c r="K4" s="669"/>
      <c r="L4" s="669"/>
      <c r="M4" s="669"/>
      <c r="N4" s="669"/>
      <c r="O4" s="669"/>
      <c r="P4" s="669"/>
      <c r="Q4" s="669"/>
      <c r="R4" s="669"/>
      <c r="S4" s="669"/>
      <c r="T4" s="669"/>
      <c r="U4" s="669"/>
      <c r="V4" s="669"/>
      <c r="W4" s="669"/>
      <c r="X4" s="669"/>
      <c r="Y4" s="669"/>
      <c r="Z4" s="669"/>
      <c r="AA4" s="669"/>
      <c r="AB4" s="669"/>
      <c r="AC4" s="669"/>
      <c r="AD4" s="669"/>
      <c r="AE4" s="669"/>
      <c r="AF4" s="669"/>
      <c r="AG4" s="669"/>
      <c r="AH4" s="669"/>
      <c r="AI4" s="669"/>
      <c r="AJ4" s="669"/>
      <c r="AK4" s="674"/>
      <c r="AL4" s="673"/>
      <c r="AM4" s="673"/>
      <c r="AN4" s="673"/>
      <c r="AO4" s="673"/>
      <c r="AP4" s="673"/>
      <c r="AQ4" s="673"/>
      <c r="AR4" s="673"/>
      <c r="AS4" s="673"/>
      <c r="AT4" s="673"/>
      <c r="AU4" s="669"/>
      <c r="AV4" s="669"/>
      <c r="AW4" s="669"/>
      <c r="AX4" s="669"/>
      <c r="AY4" s="669"/>
      <c r="AZ4" s="669"/>
      <c r="BA4" s="669"/>
      <c r="BB4" s="669"/>
      <c r="BC4" s="669"/>
      <c r="BD4" s="669"/>
      <c r="BE4" s="669"/>
      <c r="BF4" s="669"/>
      <c r="BG4" s="669"/>
      <c r="BH4" s="669"/>
      <c r="BI4" s="669"/>
      <c r="BJ4" s="669"/>
      <c r="BK4" s="669"/>
      <c r="BL4" s="669"/>
      <c r="BM4" s="669"/>
      <c r="BN4" s="669"/>
      <c r="BO4" s="669"/>
      <c r="BP4" s="669"/>
      <c r="BQ4" s="669"/>
      <c r="BR4" s="669"/>
      <c r="BS4" s="669"/>
      <c r="BT4" s="669"/>
      <c r="BU4" s="669"/>
      <c r="BV4" s="674"/>
      <c r="BW4" s="673"/>
      <c r="BX4" s="673"/>
      <c r="BY4" s="673"/>
      <c r="BZ4" s="673"/>
      <c r="CA4" s="673"/>
      <c r="CB4" s="673"/>
      <c r="CC4" s="673"/>
      <c r="CD4" s="673"/>
      <c r="CE4" s="673"/>
      <c r="CF4" s="669"/>
      <c r="CG4" s="669"/>
      <c r="CH4" s="669"/>
      <c r="CI4" s="669"/>
      <c r="CJ4" s="669"/>
      <c r="CK4" s="669"/>
      <c r="CL4" s="669"/>
      <c r="CM4" s="669"/>
      <c r="CN4" s="669"/>
      <c r="CO4" s="669"/>
      <c r="CP4" s="669"/>
      <c r="CQ4" s="669"/>
      <c r="CR4" s="669"/>
      <c r="CS4" s="669"/>
      <c r="CT4" s="669"/>
      <c r="CU4" s="669"/>
      <c r="CV4" s="669"/>
      <c r="CW4" s="669"/>
      <c r="CX4" s="669"/>
      <c r="CY4" s="669"/>
      <c r="CZ4" s="669"/>
      <c r="DA4" s="669"/>
      <c r="DB4" s="669"/>
      <c r="DC4" s="669"/>
      <c r="DD4" s="669"/>
      <c r="DE4" s="669"/>
      <c r="DF4" s="669"/>
      <c r="DG4" s="674"/>
    </row>
    <row r="5" spans="1:111">
      <c r="A5" s="673"/>
      <c r="B5" s="673"/>
      <c r="C5" s="673"/>
      <c r="D5" s="673"/>
      <c r="E5" s="673"/>
      <c r="F5" s="673"/>
      <c r="G5" s="673"/>
      <c r="H5" s="673"/>
      <c r="I5" s="673"/>
      <c r="J5" s="675"/>
      <c r="K5" s="675"/>
      <c r="L5" s="675"/>
      <c r="M5" s="675"/>
      <c r="N5" s="675"/>
      <c r="O5" s="675"/>
      <c r="P5" s="675"/>
      <c r="Q5" s="675"/>
      <c r="R5" s="675"/>
      <c r="S5" s="675"/>
      <c r="T5" s="675"/>
      <c r="U5" s="675"/>
      <c r="V5" s="675"/>
      <c r="W5" s="675"/>
      <c r="X5" s="675"/>
      <c r="Y5" s="675"/>
      <c r="Z5" s="675"/>
      <c r="AA5" s="675"/>
      <c r="AB5" s="675"/>
      <c r="AC5" s="675"/>
      <c r="AD5" s="675"/>
      <c r="AE5" s="675"/>
      <c r="AF5" s="675"/>
      <c r="AG5" s="675"/>
      <c r="AH5" s="675"/>
      <c r="AI5" s="675"/>
      <c r="AJ5" s="675"/>
      <c r="AK5" s="676"/>
      <c r="AL5" s="673"/>
      <c r="AM5" s="673"/>
      <c r="AN5" s="673"/>
      <c r="AO5" s="673"/>
      <c r="AP5" s="673"/>
      <c r="AQ5" s="673"/>
      <c r="AR5" s="673"/>
      <c r="AS5" s="673"/>
      <c r="AT5" s="673"/>
      <c r="AU5" s="675"/>
      <c r="AV5" s="675"/>
      <c r="AW5" s="675"/>
      <c r="AX5" s="675"/>
      <c r="AY5" s="675"/>
      <c r="AZ5" s="675"/>
      <c r="BA5" s="675"/>
      <c r="BB5" s="675"/>
      <c r="BC5" s="675"/>
      <c r="BD5" s="675"/>
      <c r="BE5" s="675"/>
      <c r="BF5" s="675"/>
      <c r="BG5" s="675"/>
      <c r="BH5" s="675"/>
      <c r="BI5" s="675"/>
      <c r="BJ5" s="675"/>
      <c r="BK5" s="675"/>
      <c r="BL5" s="675"/>
      <c r="BM5" s="675"/>
      <c r="BN5" s="675"/>
      <c r="BO5" s="675"/>
      <c r="BP5" s="675"/>
      <c r="BQ5" s="675"/>
      <c r="BR5" s="675"/>
      <c r="BS5" s="675"/>
      <c r="BT5" s="675"/>
      <c r="BU5" s="675"/>
      <c r="BV5" s="676"/>
      <c r="BW5" s="673"/>
      <c r="BX5" s="673"/>
      <c r="BY5" s="673"/>
      <c r="BZ5" s="673"/>
      <c r="CA5" s="673"/>
      <c r="CB5" s="673"/>
      <c r="CC5" s="673"/>
      <c r="CD5" s="673"/>
      <c r="CE5" s="673"/>
      <c r="CF5" s="675"/>
      <c r="CG5" s="675"/>
      <c r="CH5" s="675"/>
      <c r="CI5" s="675"/>
      <c r="CJ5" s="675"/>
      <c r="CK5" s="675"/>
      <c r="CL5" s="675"/>
      <c r="CM5" s="675"/>
      <c r="CN5" s="675"/>
      <c r="CO5" s="675"/>
      <c r="CP5" s="675"/>
      <c r="CQ5" s="675"/>
      <c r="CR5" s="675"/>
      <c r="CS5" s="675"/>
      <c r="CT5" s="675"/>
      <c r="CU5" s="675"/>
      <c r="CV5" s="675"/>
      <c r="CW5" s="675"/>
      <c r="CX5" s="675"/>
      <c r="CY5" s="675"/>
      <c r="CZ5" s="675"/>
      <c r="DA5" s="675"/>
      <c r="DB5" s="675"/>
      <c r="DC5" s="675"/>
      <c r="DD5" s="675"/>
      <c r="DE5" s="675"/>
      <c r="DF5" s="675"/>
      <c r="DG5" s="676"/>
    </row>
    <row r="6" spans="1:111">
      <c r="A6" s="673"/>
      <c r="B6" s="673"/>
      <c r="C6" s="673"/>
      <c r="D6" s="673"/>
      <c r="E6" s="673"/>
      <c r="F6" s="673"/>
      <c r="G6" s="673"/>
      <c r="H6" s="673"/>
      <c r="I6" s="673"/>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675"/>
      <c r="AJ6" s="675"/>
      <c r="AK6" s="676"/>
      <c r="AL6" s="673"/>
      <c r="AM6" s="673"/>
      <c r="AN6" s="673"/>
      <c r="AO6" s="673"/>
      <c r="AP6" s="673"/>
      <c r="AQ6" s="673"/>
      <c r="AR6" s="673"/>
      <c r="AS6" s="673"/>
      <c r="AT6" s="673"/>
      <c r="AU6" s="675"/>
      <c r="AV6" s="675"/>
      <c r="AW6" s="675"/>
      <c r="AX6" s="675"/>
      <c r="AY6" s="675"/>
      <c r="AZ6" s="675"/>
      <c r="BA6" s="675"/>
      <c r="BB6" s="675"/>
      <c r="BC6" s="675"/>
      <c r="BD6" s="675"/>
      <c r="BE6" s="675"/>
      <c r="BF6" s="675"/>
      <c r="BG6" s="675"/>
      <c r="BH6" s="675"/>
      <c r="BI6" s="675"/>
      <c r="BJ6" s="675"/>
      <c r="BK6" s="675"/>
      <c r="BL6" s="675"/>
      <c r="BM6" s="675"/>
      <c r="BN6" s="675"/>
      <c r="BO6" s="675"/>
      <c r="BP6" s="675"/>
      <c r="BQ6" s="675"/>
      <c r="BR6" s="675"/>
      <c r="BS6" s="675"/>
      <c r="BT6" s="675"/>
      <c r="BU6" s="675"/>
      <c r="BV6" s="676"/>
      <c r="BW6" s="673"/>
      <c r="BX6" s="673"/>
      <c r="BY6" s="673"/>
      <c r="BZ6" s="673"/>
      <c r="CA6" s="673"/>
      <c r="CB6" s="673"/>
      <c r="CC6" s="673"/>
      <c r="CD6" s="673"/>
      <c r="CE6" s="673"/>
      <c r="CF6" s="675"/>
      <c r="CG6" s="675"/>
      <c r="CH6" s="675"/>
      <c r="CI6" s="675"/>
      <c r="CJ6" s="675"/>
      <c r="CK6" s="675"/>
      <c r="CL6" s="675"/>
      <c r="CM6" s="675"/>
      <c r="CN6" s="675"/>
      <c r="CO6" s="675"/>
      <c r="CP6" s="675"/>
      <c r="CQ6" s="675"/>
      <c r="CR6" s="675"/>
      <c r="CS6" s="675"/>
      <c r="CT6" s="675"/>
      <c r="CU6" s="675"/>
      <c r="CV6" s="675"/>
      <c r="CW6" s="675"/>
      <c r="CX6" s="675"/>
      <c r="CY6" s="675"/>
      <c r="CZ6" s="675"/>
      <c r="DA6" s="675"/>
      <c r="DB6" s="675"/>
      <c r="DC6" s="675"/>
      <c r="DD6" s="675"/>
      <c r="DE6" s="675"/>
      <c r="DF6" s="675"/>
      <c r="DG6" s="676"/>
    </row>
    <row r="7" spans="1:111">
      <c r="A7" s="673"/>
      <c r="B7" s="673"/>
      <c r="C7" s="673"/>
      <c r="D7" s="673"/>
      <c r="E7" s="673"/>
      <c r="F7" s="673"/>
      <c r="G7" s="673"/>
      <c r="H7" s="673"/>
      <c r="I7" s="673"/>
      <c r="J7" s="675"/>
      <c r="K7" s="675"/>
      <c r="L7" s="675"/>
      <c r="M7" s="675"/>
      <c r="N7" s="675"/>
      <c r="O7" s="675"/>
      <c r="P7" s="675"/>
      <c r="Q7" s="675"/>
      <c r="R7" s="675"/>
      <c r="S7" s="675"/>
      <c r="T7" s="675"/>
      <c r="U7" s="675"/>
      <c r="V7" s="675"/>
      <c r="W7" s="675"/>
      <c r="X7" s="675"/>
      <c r="Y7" s="675"/>
      <c r="Z7" s="675"/>
      <c r="AA7" s="675"/>
      <c r="AB7" s="675"/>
      <c r="AC7" s="675"/>
      <c r="AD7" s="675"/>
      <c r="AE7" s="675"/>
      <c r="AF7" s="675"/>
      <c r="AG7" s="675"/>
      <c r="AH7" s="675"/>
      <c r="AI7" s="675"/>
      <c r="AJ7" s="675"/>
      <c r="AK7" s="676"/>
      <c r="AL7" s="673"/>
      <c r="AM7" s="673"/>
      <c r="AN7" s="673"/>
      <c r="AO7" s="673"/>
      <c r="AP7" s="673"/>
      <c r="AQ7" s="673"/>
      <c r="AR7" s="673"/>
      <c r="AS7" s="673"/>
      <c r="AT7" s="673"/>
      <c r="AU7" s="675"/>
      <c r="AV7" s="675"/>
      <c r="AW7" s="675"/>
      <c r="AX7" s="675"/>
      <c r="AY7" s="675"/>
      <c r="AZ7" s="675"/>
      <c r="BA7" s="675"/>
      <c r="BB7" s="675"/>
      <c r="BC7" s="675"/>
      <c r="BD7" s="675"/>
      <c r="BE7" s="675"/>
      <c r="BF7" s="675"/>
      <c r="BG7" s="675"/>
      <c r="BH7" s="675"/>
      <c r="BI7" s="675"/>
      <c r="BJ7" s="675"/>
      <c r="BK7" s="675"/>
      <c r="BL7" s="675"/>
      <c r="BM7" s="675"/>
      <c r="BN7" s="675"/>
      <c r="BO7" s="675"/>
      <c r="BP7" s="675"/>
      <c r="BQ7" s="675"/>
      <c r="BR7" s="675"/>
      <c r="BS7" s="675"/>
      <c r="BT7" s="675"/>
      <c r="BU7" s="675"/>
      <c r="BV7" s="676"/>
      <c r="BW7" s="673"/>
      <c r="BX7" s="673"/>
      <c r="BY7" s="673"/>
      <c r="BZ7" s="673"/>
      <c r="CA7" s="673"/>
      <c r="CB7" s="673"/>
      <c r="CC7" s="673"/>
      <c r="CD7" s="673"/>
      <c r="CE7" s="673"/>
      <c r="CF7" s="675"/>
      <c r="CG7" s="675"/>
      <c r="CH7" s="675"/>
      <c r="CI7" s="675"/>
      <c r="CJ7" s="675"/>
      <c r="CK7" s="675"/>
      <c r="CL7" s="675"/>
      <c r="CM7" s="675"/>
      <c r="CN7" s="675"/>
      <c r="CO7" s="675"/>
      <c r="CP7" s="675"/>
      <c r="CQ7" s="675"/>
      <c r="CR7" s="675"/>
      <c r="CS7" s="675"/>
      <c r="CT7" s="675"/>
      <c r="CU7" s="675"/>
      <c r="CV7" s="675"/>
      <c r="CW7" s="675"/>
      <c r="CX7" s="675"/>
      <c r="CY7" s="675"/>
      <c r="CZ7" s="675"/>
      <c r="DA7" s="675"/>
      <c r="DB7" s="675"/>
      <c r="DC7" s="675"/>
      <c r="DD7" s="675"/>
      <c r="DE7" s="675"/>
      <c r="DF7" s="675"/>
      <c r="DG7" s="676"/>
    </row>
    <row r="8" spans="1:111">
      <c r="A8" s="673"/>
      <c r="B8" s="673"/>
      <c r="C8" s="673"/>
      <c r="D8" s="673"/>
      <c r="E8" s="673"/>
      <c r="F8" s="673"/>
      <c r="G8" s="673"/>
      <c r="H8" s="673"/>
      <c r="I8" s="673"/>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5"/>
      <c r="AK8" s="676"/>
      <c r="AL8" s="673"/>
      <c r="AM8" s="673"/>
      <c r="AN8" s="673"/>
      <c r="AO8" s="673"/>
      <c r="AP8" s="673"/>
      <c r="AQ8" s="673"/>
      <c r="AR8" s="673"/>
      <c r="AS8" s="673"/>
      <c r="AT8" s="673"/>
      <c r="AU8" s="675"/>
      <c r="AV8" s="675"/>
      <c r="AW8" s="675"/>
      <c r="AX8" s="675"/>
      <c r="AY8" s="675"/>
      <c r="AZ8" s="675"/>
      <c r="BA8" s="675"/>
      <c r="BB8" s="675"/>
      <c r="BC8" s="675"/>
      <c r="BD8" s="675"/>
      <c r="BE8" s="675"/>
      <c r="BF8" s="675"/>
      <c r="BG8" s="675"/>
      <c r="BH8" s="675"/>
      <c r="BI8" s="675"/>
      <c r="BJ8" s="675"/>
      <c r="BK8" s="675"/>
      <c r="BL8" s="675"/>
      <c r="BM8" s="675"/>
      <c r="BN8" s="675"/>
      <c r="BO8" s="675"/>
      <c r="BP8" s="675"/>
      <c r="BQ8" s="675"/>
      <c r="BR8" s="675"/>
      <c r="BS8" s="675"/>
      <c r="BT8" s="675"/>
      <c r="BU8" s="675"/>
      <c r="BV8" s="676"/>
      <c r="BW8" s="673"/>
      <c r="BX8" s="673"/>
      <c r="BY8" s="673"/>
      <c r="BZ8" s="673"/>
      <c r="CA8" s="673"/>
      <c r="CB8" s="673"/>
      <c r="CC8" s="673"/>
      <c r="CD8" s="673"/>
      <c r="CE8" s="673"/>
      <c r="CF8" s="675"/>
      <c r="CG8" s="675"/>
      <c r="CH8" s="675"/>
      <c r="CI8" s="675"/>
      <c r="CJ8" s="675"/>
      <c r="CK8" s="675"/>
      <c r="CL8" s="675"/>
      <c r="CM8" s="675"/>
      <c r="CN8" s="675"/>
      <c r="CO8" s="675"/>
      <c r="CP8" s="675"/>
      <c r="CQ8" s="675"/>
      <c r="CR8" s="675"/>
      <c r="CS8" s="675"/>
      <c r="CT8" s="675"/>
      <c r="CU8" s="675"/>
      <c r="CV8" s="675"/>
      <c r="CW8" s="675"/>
      <c r="CX8" s="675"/>
      <c r="CY8" s="675"/>
      <c r="CZ8" s="675"/>
      <c r="DA8" s="675"/>
      <c r="DB8" s="675"/>
      <c r="DC8" s="675"/>
      <c r="DD8" s="675"/>
      <c r="DE8" s="675"/>
      <c r="DF8" s="675"/>
      <c r="DG8" s="676"/>
    </row>
    <row r="9" spans="1:111">
      <c r="A9" s="673"/>
      <c r="B9" s="673"/>
      <c r="C9" s="673"/>
      <c r="D9" s="673"/>
      <c r="E9" s="673"/>
      <c r="F9" s="673"/>
      <c r="G9" s="673"/>
      <c r="H9" s="673"/>
      <c r="I9" s="673"/>
      <c r="J9" s="675"/>
      <c r="K9" s="675"/>
      <c r="L9" s="675"/>
      <c r="M9" s="675"/>
      <c r="N9" s="675"/>
      <c r="O9" s="675"/>
      <c r="P9" s="675"/>
      <c r="Q9" s="675"/>
      <c r="R9" s="675"/>
      <c r="S9" s="675"/>
      <c r="T9" s="675"/>
      <c r="U9" s="675"/>
      <c r="V9" s="675"/>
      <c r="W9" s="675"/>
      <c r="X9" s="675"/>
      <c r="Y9" s="675"/>
      <c r="Z9" s="675"/>
      <c r="AA9" s="675"/>
      <c r="AB9" s="675"/>
      <c r="AC9" s="675"/>
      <c r="AD9" s="675"/>
      <c r="AE9" s="675"/>
      <c r="AF9" s="675"/>
      <c r="AG9" s="675"/>
      <c r="AH9" s="675"/>
      <c r="AI9" s="675"/>
      <c r="AJ9" s="675"/>
      <c r="AK9" s="676"/>
      <c r="AL9" s="673"/>
      <c r="AM9" s="673"/>
      <c r="AN9" s="673"/>
      <c r="AO9" s="673"/>
      <c r="AP9" s="673"/>
      <c r="AQ9" s="673"/>
      <c r="AR9" s="673"/>
      <c r="AS9" s="673"/>
      <c r="AT9" s="673"/>
      <c r="AU9" s="675"/>
      <c r="AV9" s="675"/>
      <c r="AW9" s="675"/>
      <c r="AX9" s="675"/>
      <c r="AY9" s="675"/>
      <c r="AZ9" s="675"/>
      <c r="BA9" s="675"/>
      <c r="BB9" s="675"/>
      <c r="BC9" s="675"/>
      <c r="BD9" s="675"/>
      <c r="BE9" s="675"/>
      <c r="BF9" s="675"/>
      <c r="BG9" s="675"/>
      <c r="BH9" s="675"/>
      <c r="BI9" s="675"/>
      <c r="BJ9" s="675"/>
      <c r="BK9" s="675"/>
      <c r="BL9" s="675"/>
      <c r="BM9" s="675"/>
      <c r="BN9" s="675"/>
      <c r="BO9" s="675"/>
      <c r="BP9" s="675"/>
      <c r="BQ9" s="675"/>
      <c r="BR9" s="675"/>
      <c r="BS9" s="675"/>
      <c r="BT9" s="675"/>
      <c r="BU9" s="675"/>
      <c r="BV9" s="676"/>
      <c r="BW9" s="673"/>
      <c r="BX9" s="673"/>
      <c r="BY9" s="673"/>
      <c r="BZ9" s="673"/>
      <c r="CA9" s="673"/>
      <c r="CB9" s="673"/>
      <c r="CC9" s="673"/>
      <c r="CD9" s="673"/>
      <c r="CE9" s="673"/>
      <c r="CF9" s="675"/>
      <c r="CG9" s="675"/>
      <c r="CH9" s="675"/>
      <c r="CI9" s="675"/>
      <c r="CJ9" s="675"/>
      <c r="CK9" s="675"/>
      <c r="CL9" s="675"/>
      <c r="CM9" s="675"/>
      <c r="CN9" s="675"/>
      <c r="CO9" s="675"/>
      <c r="CP9" s="675"/>
      <c r="CQ9" s="675"/>
      <c r="CR9" s="675"/>
      <c r="CS9" s="675"/>
      <c r="CT9" s="675"/>
      <c r="CU9" s="675"/>
      <c r="CV9" s="675"/>
      <c r="CW9" s="675"/>
      <c r="CX9" s="675"/>
      <c r="CY9" s="675"/>
      <c r="CZ9" s="675"/>
      <c r="DA9" s="675"/>
      <c r="DB9" s="675"/>
      <c r="DC9" s="675"/>
      <c r="DD9" s="675"/>
      <c r="DE9" s="675"/>
      <c r="DF9" s="675"/>
      <c r="DG9" s="676"/>
    </row>
    <row r="10" spans="1:111">
      <c r="A10" s="673"/>
      <c r="B10" s="673"/>
      <c r="C10" s="673"/>
      <c r="D10" s="673"/>
      <c r="E10" s="673"/>
      <c r="F10" s="673"/>
      <c r="G10" s="673"/>
      <c r="H10" s="673"/>
      <c r="I10" s="673"/>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6"/>
      <c r="AL10" s="673"/>
      <c r="AM10" s="673"/>
      <c r="AN10" s="673"/>
      <c r="AO10" s="673"/>
      <c r="AP10" s="673"/>
      <c r="AQ10" s="673"/>
      <c r="AR10" s="673"/>
      <c r="AS10" s="673"/>
      <c r="AT10" s="673"/>
      <c r="AU10" s="675"/>
      <c r="AV10" s="675"/>
      <c r="AW10" s="675"/>
      <c r="AX10" s="675"/>
      <c r="AY10" s="675"/>
      <c r="AZ10" s="675"/>
      <c r="BA10" s="675"/>
      <c r="BB10" s="675"/>
      <c r="BC10" s="675"/>
      <c r="BD10" s="675"/>
      <c r="BE10" s="675"/>
      <c r="BF10" s="675"/>
      <c r="BG10" s="675"/>
      <c r="BH10" s="675"/>
      <c r="BI10" s="675"/>
      <c r="BJ10" s="675"/>
      <c r="BK10" s="675"/>
      <c r="BL10" s="675"/>
      <c r="BM10" s="675"/>
      <c r="BN10" s="675"/>
      <c r="BO10" s="675"/>
      <c r="BP10" s="675"/>
      <c r="BQ10" s="675"/>
      <c r="BR10" s="675"/>
      <c r="BS10" s="675"/>
      <c r="BT10" s="675"/>
      <c r="BU10" s="675"/>
      <c r="BV10" s="676"/>
      <c r="BW10" s="673"/>
      <c r="BX10" s="673"/>
      <c r="BY10" s="673"/>
      <c r="BZ10" s="673"/>
      <c r="CA10" s="673"/>
      <c r="CB10" s="673"/>
      <c r="CC10" s="673"/>
      <c r="CD10" s="673"/>
      <c r="CE10" s="673"/>
      <c r="CF10" s="675"/>
      <c r="CG10" s="675"/>
      <c r="CH10" s="675"/>
      <c r="CI10" s="675"/>
      <c r="CJ10" s="675"/>
      <c r="CK10" s="675"/>
      <c r="CL10" s="675"/>
      <c r="CM10" s="675"/>
      <c r="CN10" s="675"/>
      <c r="CO10" s="675"/>
      <c r="CP10" s="675"/>
      <c r="CQ10" s="675"/>
      <c r="CR10" s="675"/>
      <c r="CS10" s="675"/>
      <c r="CT10" s="675"/>
      <c r="CU10" s="675"/>
      <c r="CV10" s="675"/>
      <c r="CW10" s="675"/>
      <c r="CX10" s="675"/>
      <c r="CY10" s="675"/>
      <c r="CZ10" s="675"/>
      <c r="DA10" s="675"/>
      <c r="DB10" s="675"/>
      <c r="DC10" s="675"/>
      <c r="DD10" s="675"/>
      <c r="DE10" s="675"/>
      <c r="DF10" s="675"/>
      <c r="DG10" s="676"/>
    </row>
    <row r="11" spans="1:111">
      <c r="A11" s="673"/>
      <c r="B11" s="673"/>
      <c r="C11" s="673"/>
      <c r="D11" s="673"/>
      <c r="E11" s="673"/>
      <c r="F11" s="673"/>
      <c r="G11" s="673"/>
      <c r="H11" s="673"/>
      <c r="I11" s="673"/>
      <c r="J11" s="675"/>
      <c r="K11" s="675"/>
      <c r="L11" s="675"/>
      <c r="M11" s="675"/>
      <c r="N11" s="675"/>
      <c r="O11" s="675"/>
      <c r="P11" s="675"/>
      <c r="Q11" s="675"/>
      <c r="R11" s="675"/>
      <c r="S11" s="675"/>
      <c r="T11" s="675"/>
      <c r="U11" s="675"/>
      <c r="V11" s="675"/>
      <c r="W11" s="675"/>
      <c r="X11" s="675"/>
      <c r="Y11" s="675"/>
      <c r="Z11" s="675"/>
      <c r="AA11" s="675"/>
      <c r="AB11" s="675"/>
      <c r="AC11" s="675"/>
      <c r="AD11" s="675"/>
      <c r="AE11" s="675"/>
      <c r="AF11" s="675"/>
      <c r="AG11" s="675"/>
      <c r="AH11" s="675"/>
      <c r="AI11" s="675"/>
      <c r="AJ11" s="675"/>
      <c r="AK11" s="676"/>
      <c r="AL11" s="673"/>
      <c r="AM11" s="673"/>
      <c r="AN11" s="673"/>
      <c r="AO11" s="673"/>
      <c r="AP11" s="673"/>
      <c r="AQ11" s="673"/>
      <c r="AR11" s="673"/>
      <c r="AS11" s="673"/>
      <c r="AT11" s="673"/>
      <c r="AU11" s="675"/>
      <c r="AV11" s="675"/>
      <c r="AW11" s="675"/>
      <c r="AX11" s="675"/>
      <c r="AY11" s="675"/>
      <c r="AZ11" s="675"/>
      <c r="BA11" s="675"/>
      <c r="BB11" s="675"/>
      <c r="BC11" s="675"/>
      <c r="BD11" s="675"/>
      <c r="BE11" s="675"/>
      <c r="BF11" s="675"/>
      <c r="BG11" s="675"/>
      <c r="BH11" s="675"/>
      <c r="BI11" s="675"/>
      <c r="BJ11" s="675"/>
      <c r="BK11" s="675"/>
      <c r="BL11" s="675"/>
      <c r="BM11" s="675"/>
      <c r="BN11" s="675"/>
      <c r="BO11" s="675"/>
      <c r="BP11" s="675"/>
      <c r="BQ11" s="675"/>
      <c r="BR11" s="675"/>
      <c r="BS11" s="675"/>
      <c r="BT11" s="675"/>
      <c r="BU11" s="675"/>
      <c r="BV11" s="676"/>
      <c r="BW11" s="673"/>
      <c r="BX11" s="673"/>
      <c r="BY11" s="673"/>
      <c r="BZ11" s="673"/>
      <c r="CA11" s="673"/>
      <c r="CB11" s="673"/>
      <c r="CC11" s="673"/>
      <c r="CD11" s="673"/>
      <c r="CE11" s="673"/>
      <c r="CF11" s="675"/>
      <c r="CG11" s="675"/>
      <c r="CH11" s="675"/>
      <c r="CI11" s="675"/>
      <c r="CJ11" s="675"/>
      <c r="CK11" s="675"/>
      <c r="CL11" s="675"/>
      <c r="CM11" s="675"/>
      <c r="CN11" s="675"/>
      <c r="CO11" s="675"/>
      <c r="CP11" s="675"/>
      <c r="CQ11" s="675"/>
      <c r="CR11" s="675"/>
      <c r="CS11" s="675"/>
      <c r="CT11" s="675"/>
      <c r="CU11" s="675"/>
      <c r="CV11" s="675"/>
      <c r="CW11" s="675"/>
      <c r="CX11" s="675"/>
      <c r="CY11" s="675"/>
      <c r="CZ11" s="675"/>
      <c r="DA11" s="675"/>
      <c r="DB11" s="675"/>
      <c r="DC11" s="675"/>
      <c r="DD11" s="675"/>
      <c r="DE11" s="675"/>
      <c r="DF11" s="675"/>
      <c r="DG11" s="676"/>
    </row>
    <row r="12" spans="1:111">
      <c r="A12" s="673"/>
      <c r="B12" s="673"/>
      <c r="C12" s="673"/>
      <c r="D12" s="673"/>
      <c r="E12" s="673"/>
      <c r="F12" s="673"/>
      <c r="G12" s="673"/>
      <c r="H12" s="673"/>
      <c r="I12" s="673"/>
      <c r="J12" s="675"/>
      <c r="K12" s="675"/>
      <c r="L12" s="675"/>
      <c r="M12" s="675"/>
      <c r="N12" s="675"/>
      <c r="O12" s="675"/>
      <c r="P12" s="675"/>
      <c r="Q12" s="675"/>
      <c r="R12" s="675"/>
      <c r="S12" s="675"/>
      <c r="T12" s="675"/>
      <c r="U12" s="675"/>
      <c r="V12" s="675"/>
      <c r="W12" s="675"/>
      <c r="X12" s="675"/>
      <c r="Y12" s="675"/>
      <c r="Z12" s="675"/>
      <c r="AA12" s="675"/>
      <c r="AB12" s="675"/>
      <c r="AC12" s="675"/>
      <c r="AD12" s="675"/>
      <c r="AE12" s="675"/>
      <c r="AF12" s="675"/>
      <c r="AG12" s="675"/>
      <c r="AH12" s="675"/>
      <c r="AI12" s="675"/>
      <c r="AJ12" s="675"/>
      <c r="AK12" s="676"/>
      <c r="AL12" s="673"/>
      <c r="AM12" s="673"/>
      <c r="AN12" s="673"/>
      <c r="AO12" s="673"/>
      <c r="AP12" s="673"/>
      <c r="AQ12" s="673"/>
      <c r="AR12" s="673"/>
      <c r="AS12" s="673"/>
      <c r="AT12" s="673"/>
      <c r="AU12" s="675"/>
      <c r="AV12" s="675"/>
      <c r="AW12" s="675"/>
      <c r="AX12" s="675"/>
      <c r="AY12" s="675"/>
      <c r="AZ12" s="675"/>
      <c r="BA12" s="675"/>
      <c r="BB12" s="675"/>
      <c r="BC12" s="675"/>
      <c r="BD12" s="675"/>
      <c r="BE12" s="675"/>
      <c r="BF12" s="675"/>
      <c r="BG12" s="675"/>
      <c r="BH12" s="675"/>
      <c r="BI12" s="675"/>
      <c r="BJ12" s="675"/>
      <c r="BK12" s="675"/>
      <c r="BL12" s="675"/>
      <c r="BM12" s="675"/>
      <c r="BN12" s="675"/>
      <c r="BO12" s="675"/>
      <c r="BP12" s="675"/>
      <c r="BQ12" s="675"/>
      <c r="BR12" s="675"/>
      <c r="BS12" s="675"/>
      <c r="BT12" s="675"/>
      <c r="BU12" s="675"/>
      <c r="BV12" s="676"/>
      <c r="BW12" s="673"/>
      <c r="BX12" s="673"/>
      <c r="BY12" s="673"/>
      <c r="BZ12" s="673"/>
      <c r="CA12" s="673"/>
      <c r="CB12" s="673"/>
      <c r="CC12" s="673"/>
      <c r="CD12" s="673"/>
      <c r="CE12" s="673"/>
      <c r="CF12" s="675"/>
      <c r="CG12" s="675"/>
      <c r="CH12" s="675"/>
      <c r="CI12" s="675"/>
      <c r="CJ12" s="675"/>
      <c r="CK12" s="675"/>
      <c r="CL12" s="675"/>
      <c r="CM12" s="675"/>
      <c r="CN12" s="675"/>
      <c r="CO12" s="675"/>
      <c r="CP12" s="675"/>
      <c r="CQ12" s="675"/>
      <c r="CR12" s="675"/>
      <c r="CS12" s="675"/>
      <c r="CT12" s="675"/>
      <c r="CU12" s="675"/>
      <c r="CV12" s="675"/>
      <c r="CW12" s="675"/>
      <c r="CX12" s="675"/>
      <c r="CY12" s="675"/>
      <c r="CZ12" s="675"/>
      <c r="DA12" s="675"/>
      <c r="DB12" s="675"/>
      <c r="DC12" s="675"/>
      <c r="DD12" s="675"/>
      <c r="DE12" s="675"/>
      <c r="DF12" s="675"/>
      <c r="DG12" s="676"/>
    </row>
    <row r="13" spans="1:111">
      <c r="A13" s="673"/>
      <c r="B13" s="673"/>
      <c r="C13" s="673"/>
      <c r="D13" s="673"/>
      <c r="E13" s="673"/>
      <c r="F13" s="673"/>
      <c r="G13" s="673"/>
      <c r="H13" s="673"/>
      <c r="I13" s="673"/>
      <c r="J13" s="675"/>
      <c r="K13" s="675"/>
      <c r="L13" s="675"/>
      <c r="M13" s="675"/>
      <c r="N13" s="675"/>
      <c r="O13" s="675"/>
      <c r="P13" s="675"/>
      <c r="Q13" s="675"/>
      <c r="R13" s="675"/>
      <c r="S13" s="675"/>
      <c r="T13" s="675"/>
      <c r="U13" s="675"/>
      <c r="V13" s="675"/>
      <c r="W13" s="675"/>
      <c r="X13" s="675"/>
      <c r="Y13" s="675"/>
      <c r="Z13" s="675"/>
      <c r="AA13" s="675"/>
      <c r="AB13" s="675"/>
      <c r="AC13" s="675"/>
      <c r="AD13" s="675"/>
      <c r="AE13" s="675"/>
      <c r="AF13" s="675"/>
      <c r="AG13" s="675"/>
      <c r="AH13" s="675"/>
      <c r="AI13" s="675"/>
      <c r="AJ13" s="675"/>
      <c r="AK13" s="676"/>
      <c r="AL13" s="673"/>
      <c r="AM13" s="673"/>
      <c r="AN13" s="673"/>
      <c r="AO13" s="673"/>
      <c r="AP13" s="673"/>
      <c r="AQ13" s="673"/>
      <c r="AR13" s="673"/>
      <c r="AS13" s="673"/>
      <c r="AT13" s="673"/>
      <c r="AU13" s="675"/>
      <c r="AV13" s="675"/>
      <c r="AW13" s="675"/>
      <c r="AX13" s="675"/>
      <c r="AY13" s="675"/>
      <c r="AZ13" s="675"/>
      <c r="BA13" s="675"/>
      <c r="BB13" s="675"/>
      <c r="BC13" s="675"/>
      <c r="BD13" s="675"/>
      <c r="BE13" s="675"/>
      <c r="BF13" s="675"/>
      <c r="BG13" s="675"/>
      <c r="BH13" s="675"/>
      <c r="BI13" s="675"/>
      <c r="BJ13" s="675"/>
      <c r="BK13" s="675"/>
      <c r="BL13" s="675"/>
      <c r="BM13" s="675"/>
      <c r="BN13" s="675"/>
      <c r="BO13" s="675"/>
      <c r="BP13" s="675"/>
      <c r="BQ13" s="675"/>
      <c r="BR13" s="675"/>
      <c r="BS13" s="675"/>
      <c r="BT13" s="675"/>
      <c r="BU13" s="675"/>
      <c r="BV13" s="676"/>
      <c r="BW13" s="673"/>
      <c r="BX13" s="673"/>
      <c r="BY13" s="673"/>
      <c r="BZ13" s="673"/>
      <c r="CA13" s="673"/>
      <c r="CB13" s="673"/>
      <c r="CC13" s="673"/>
      <c r="CD13" s="673"/>
      <c r="CE13" s="673"/>
      <c r="CF13" s="675"/>
      <c r="CG13" s="675"/>
      <c r="CH13" s="675"/>
      <c r="CI13" s="675"/>
      <c r="CJ13" s="675"/>
      <c r="CK13" s="675"/>
      <c r="CL13" s="675"/>
      <c r="CM13" s="675"/>
      <c r="CN13" s="675"/>
      <c r="CO13" s="675"/>
      <c r="CP13" s="675"/>
      <c r="CQ13" s="675"/>
      <c r="CR13" s="675"/>
      <c r="CS13" s="675"/>
      <c r="CT13" s="675"/>
      <c r="CU13" s="675"/>
      <c r="CV13" s="675"/>
      <c r="CW13" s="675"/>
      <c r="CX13" s="675"/>
      <c r="CY13" s="675"/>
      <c r="CZ13" s="675"/>
      <c r="DA13" s="675"/>
      <c r="DB13" s="675"/>
      <c r="DC13" s="675"/>
      <c r="DD13" s="675"/>
      <c r="DE13" s="675"/>
      <c r="DF13" s="675"/>
      <c r="DG13" s="676"/>
    </row>
    <row r="14" spans="1:111">
      <c r="A14" s="673"/>
      <c r="B14" s="673"/>
      <c r="C14" s="673"/>
      <c r="D14" s="673"/>
      <c r="E14" s="673"/>
      <c r="F14" s="673"/>
      <c r="G14" s="673"/>
      <c r="H14" s="673"/>
      <c r="I14" s="673"/>
      <c r="J14" s="675"/>
      <c r="K14" s="675"/>
      <c r="L14" s="675"/>
      <c r="M14" s="675"/>
      <c r="N14" s="675"/>
      <c r="O14" s="675"/>
      <c r="P14" s="675"/>
      <c r="Q14" s="675"/>
      <c r="R14" s="675"/>
      <c r="S14" s="675"/>
      <c r="T14" s="675"/>
      <c r="U14" s="675"/>
      <c r="V14" s="675"/>
      <c r="W14" s="675"/>
      <c r="X14" s="675"/>
      <c r="Y14" s="675"/>
      <c r="Z14" s="675"/>
      <c r="AA14" s="675"/>
      <c r="AB14" s="675"/>
      <c r="AC14" s="675"/>
      <c r="AD14" s="675"/>
      <c r="AE14" s="675"/>
      <c r="AF14" s="675"/>
      <c r="AG14" s="675"/>
      <c r="AH14" s="675"/>
      <c r="AI14" s="675"/>
      <c r="AJ14" s="675"/>
      <c r="AK14" s="676"/>
      <c r="AL14" s="673"/>
      <c r="AM14" s="673"/>
      <c r="AN14" s="673"/>
      <c r="AO14" s="673"/>
      <c r="AP14" s="673"/>
      <c r="AQ14" s="673"/>
      <c r="AR14" s="673"/>
      <c r="AS14" s="673"/>
      <c r="AT14" s="673"/>
      <c r="AU14" s="675"/>
      <c r="AV14" s="675"/>
      <c r="AW14" s="675"/>
      <c r="AX14" s="675"/>
      <c r="AY14" s="675"/>
      <c r="AZ14" s="675"/>
      <c r="BA14" s="675"/>
      <c r="BB14" s="675"/>
      <c r="BC14" s="675"/>
      <c r="BD14" s="675"/>
      <c r="BE14" s="675"/>
      <c r="BF14" s="675"/>
      <c r="BG14" s="675"/>
      <c r="BH14" s="675"/>
      <c r="BI14" s="675"/>
      <c r="BJ14" s="675"/>
      <c r="BK14" s="675"/>
      <c r="BL14" s="675"/>
      <c r="BM14" s="675"/>
      <c r="BN14" s="675"/>
      <c r="BO14" s="675"/>
      <c r="BP14" s="675"/>
      <c r="BQ14" s="675"/>
      <c r="BR14" s="675"/>
      <c r="BS14" s="675"/>
      <c r="BT14" s="675"/>
      <c r="BU14" s="675"/>
      <c r="BV14" s="676"/>
      <c r="BW14" s="673"/>
      <c r="BX14" s="673"/>
      <c r="BY14" s="673"/>
      <c r="BZ14" s="673"/>
      <c r="CA14" s="673"/>
      <c r="CB14" s="673"/>
      <c r="CC14" s="673"/>
      <c r="CD14" s="673"/>
      <c r="CE14" s="673"/>
      <c r="CF14" s="675"/>
      <c r="CG14" s="675"/>
      <c r="CH14" s="675"/>
      <c r="CI14" s="675"/>
      <c r="CJ14" s="675"/>
      <c r="CK14" s="675"/>
      <c r="CL14" s="675"/>
      <c r="CM14" s="675"/>
      <c r="CN14" s="675"/>
      <c r="CO14" s="675"/>
      <c r="CP14" s="675"/>
      <c r="CQ14" s="675"/>
      <c r="CR14" s="675"/>
      <c r="CS14" s="675"/>
      <c r="CT14" s="675"/>
      <c r="CU14" s="675"/>
      <c r="CV14" s="675"/>
      <c r="CW14" s="675"/>
      <c r="CX14" s="675"/>
      <c r="CY14" s="675"/>
      <c r="CZ14" s="675"/>
      <c r="DA14" s="675"/>
      <c r="DB14" s="675"/>
      <c r="DC14" s="675"/>
      <c r="DD14" s="675"/>
      <c r="DE14" s="675"/>
      <c r="DF14" s="675"/>
      <c r="DG14" s="676"/>
    </row>
    <row r="15" spans="1:111">
      <c r="A15" s="673"/>
      <c r="B15" s="673"/>
      <c r="C15" s="673"/>
      <c r="D15" s="673"/>
      <c r="E15" s="673"/>
      <c r="F15" s="673"/>
      <c r="G15" s="673"/>
      <c r="H15" s="673"/>
      <c r="I15" s="673"/>
      <c r="J15" s="675"/>
      <c r="K15" s="675"/>
      <c r="L15" s="675"/>
      <c r="M15" s="675"/>
      <c r="N15" s="675"/>
      <c r="O15" s="675"/>
      <c r="P15" s="675"/>
      <c r="Q15" s="675"/>
      <c r="R15" s="675"/>
      <c r="S15" s="675"/>
      <c r="T15" s="675"/>
      <c r="U15" s="675"/>
      <c r="V15" s="675"/>
      <c r="W15" s="675"/>
      <c r="X15" s="675"/>
      <c r="Y15" s="675"/>
      <c r="Z15" s="675"/>
      <c r="AA15" s="675"/>
      <c r="AB15" s="675"/>
      <c r="AC15" s="675"/>
      <c r="AD15" s="675"/>
      <c r="AE15" s="675"/>
      <c r="AF15" s="675"/>
      <c r="AG15" s="675"/>
      <c r="AH15" s="675"/>
      <c r="AI15" s="675"/>
      <c r="AJ15" s="675"/>
      <c r="AK15" s="676"/>
      <c r="AL15" s="673"/>
      <c r="AM15" s="673"/>
      <c r="AN15" s="673"/>
      <c r="AO15" s="673"/>
      <c r="AP15" s="673"/>
      <c r="AQ15" s="673"/>
      <c r="AR15" s="673"/>
      <c r="AS15" s="673"/>
      <c r="AT15" s="673"/>
      <c r="AU15" s="675"/>
      <c r="AV15" s="675"/>
      <c r="AW15" s="675"/>
      <c r="AX15" s="675"/>
      <c r="AY15" s="675"/>
      <c r="AZ15" s="675"/>
      <c r="BA15" s="675"/>
      <c r="BB15" s="675"/>
      <c r="BC15" s="675"/>
      <c r="BD15" s="675"/>
      <c r="BE15" s="675"/>
      <c r="BF15" s="675"/>
      <c r="BG15" s="675"/>
      <c r="BH15" s="675"/>
      <c r="BI15" s="675"/>
      <c r="BJ15" s="675"/>
      <c r="BK15" s="675"/>
      <c r="BL15" s="675"/>
      <c r="BM15" s="675"/>
      <c r="BN15" s="675"/>
      <c r="BO15" s="675"/>
      <c r="BP15" s="675"/>
      <c r="BQ15" s="675"/>
      <c r="BR15" s="675"/>
      <c r="BS15" s="675"/>
      <c r="BT15" s="675"/>
      <c r="BU15" s="675"/>
      <c r="BV15" s="676"/>
      <c r="BW15" s="673"/>
      <c r="BX15" s="673"/>
      <c r="BY15" s="673"/>
      <c r="BZ15" s="673"/>
      <c r="CA15" s="673"/>
      <c r="CB15" s="673"/>
      <c r="CC15" s="673"/>
      <c r="CD15" s="673"/>
      <c r="CE15" s="673"/>
      <c r="CF15" s="675"/>
      <c r="CG15" s="675"/>
      <c r="CH15" s="675"/>
      <c r="CI15" s="675"/>
      <c r="CJ15" s="675"/>
      <c r="CK15" s="675"/>
      <c r="CL15" s="675"/>
      <c r="CM15" s="675"/>
      <c r="CN15" s="675"/>
      <c r="CO15" s="675"/>
      <c r="CP15" s="675"/>
      <c r="CQ15" s="675"/>
      <c r="CR15" s="675"/>
      <c r="CS15" s="675"/>
      <c r="CT15" s="675"/>
      <c r="CU15" s="675"/>
      <c r="CV15" s="675"/>
      <c r="CW15" s="675"/>
      <c r="CX15" s="675"/>
      <c r="CY15" s="675"/>
      <c r="CZ15" s="675"/>
      <c r="DA15" s="675"/>
      <c r="DB15" s="675"/>
      <c r="DC15" s="675"/>
      <c r="DD15" s="675"/>
      <c r="DE15" s="675"/>
      <c r="DF15" s="675"/>
      <c r="DG15" s="676"/>
    </row>
    <row r="16" spans="1:111">
      <c r="A16" s="673"/>
      <c r="B16" s="673"/>
      <c r="C16" s="673"/>
      <c r="D16" s="673"/>
      <c r="E16" s="673"/>
      <c r="F16" s="673"/>
      <c r="G16" s="673"/>
      <c r="H16" s="673"/>
      <c r="I16" s="673"/>
      <c r="J16" s="675"/>
      <c r="K16" s="675"/>
      <c r="L16" s="675"/>
      <c r="M16" s="675"/>
      <c r="N16" s="675"/>
      <c r="O16" s="675"/>
      <c r="P16" s="675"/>
      <c r="Q16" s="675"/>
      <c r="R16" s="675"/>
      <c r="S16" s="675"/>
      <c r="T16" s="675"/>
      <c r="U16" s="675"/>
      <c r="V16" s="675"/>
      <c r="W16" s="675"/>
      <c r="X16" s="675"/>
      <c r="Y16" s="675"/>
      <c r="Z16" s="675"/>
      <c r="AA16" s="675"/>
      <c r="AB16" s="675"/>
      <c r="AC16" s="675"/>
      <c r="AD16" s="675"/>
      <c r="AE16" s="675"/>
      <c r="AF16" s="675"/>
      <c r="AG16" s="675"/>
      <c r="AH16" s="675"/>
      <c r="AI16" s="675"/>
      <c r="AJ16" s="675"/>
      <c r="AK16" s="676"/>
      <c r="AL16" s="673"/>
      <c r="AM16" s="673"/>
      <c r="AN16" s="673"/>
      <c r="AO16" s="673"/>
      <c r="AP16" s="673"/>
      <c r="AQ16" s="673"/>
      <c r="AR16" s="673"/>
      <c r="AS16" s="673"/>
      <c r="AT16" s="673"/>
      <c r="AU16" s="675"/>
      <c r="AV16" s="675"/>
      <c r="AW16" s="675"/>
      <c r="AX16" s="675"/>
      <c r="AY16" s="675"/>
      <c r="AZ16" s="675"/>
      <c r="BA16" s="675"/>
      <c r="BB16" s="675"/>
      <c r="BC16" s="675"/>
      <c r="BD16" s="675"/>
      <c r="BE16" s="675"/>
      <c r="BF16" s="675"/>
      <c r="BG16" s="675"/>
      <c r="BH16" s="675"/>
      <c r="BI16" s="675"/>
      <c r="BJ16" s="675"/>
      <c r="BK16" s="675"/>
      <c r="BL16" s="675"/>
      <c r="BM16" s="675"/>
      <c r="BN16" s="675"/>
      <c r="BO16" s="675"/>
      <c r="BP16" s="675"/>
      <c r="BQ16" s="675"/>
      <c r="BR16" s="675"/>
      <c r="BS16" s="675"/>
      <c r="BT16" s="675"/>
      <c r="BU16" s="675"/>
      <c r="BV16" s="676"/>
      <c r="BW16" s="673"/>
      <c r="BX16" s="673"/>
      <c r="BY16" s="673"/>
      <c r="BZ16" s="673"/>
      <c r="CA16" s="673"/>
      <c r="CB16" s="673"/>
      <c r="CC16" s="673"/>
      <c r="CD16" s="673"/>
      <c r="CE16" s="673"/>
      <c r="CF16" s="675"/>
      <c r="CG16" s="675"/>
      <c r="CH16" s="675"/>
      <c r="CI16" s="675"/>
      <c r="CJ16" s="675"/>
      <c r="CK16" s="675"/>
      <c r="CL16" s="675"/>
      <c r="CM16" s="675"/>
      <c r="CN16" s="675"/>
      <c r="CO16" s="675"/>
      <c r="CP16" s="675"/>
      <c r="CQ16" s="675"/>
      <c r="CR16" s="675"/>
      <c r="CS16" s="675"/>
      <c r="CT16" s="675"/>
      <c r="CU16" s="675"/>
      <c r="CV16" s="675"/>
      <c r="CW16" s="675"/>
      <c r="CX16" s="675"/>
      <c r="CY16" s="675"/>
      <c r="CZ16" s="675"/>
      <c r="DA16" s="675"/>
      <c r="DB16" s="675"/>
      <c r="DC16" s="675"/>
      <c r="DD16" s="675"/>
      <c r="DE16" s="675"/>
      <c r="DF16" s="675"/>
      <c r="DG16" s="676"/>
    </row>
    <row r="17" spans="1:111">
      <c r="A17" s="673"/>
      <c r="B17" s="673"/>
      <c r="C17" s="673"/>
      <c r="D17" s="673"/>
      <c r="E17" s="673"/>
      <c r="F17" s="673"/>
      <c r="G17" s="673"/>
      <c r="H17" s="673"/>
      <c r="I17" s="673"/>
      <c r="J17" s="675"/>
      <c r="K17" s="675"/>
      <c r="L17" s="675"/>
      <c r="M17" s="675"/>
      <c r="N17" s="675"/>
      <c r="O17" s="675"/>
      <c r="P17" s="675"/>
      <c r="Q17" s="675"/>
      <c r="R17" s="675"/>
      <c r="S17" s="675"/>
      <c r="T17" s="675"/>
      <c r="U17" s="675"/>
      <c r="V17" s="675"/>
      <c r="W17" s="675"/>
      <c r="X17" s="675"/>
      <c r="Y17" s="675"/>
      <c r="Z17" s="675"/>
      <c r="AA17" s="675"/>
      <c r="AB17" s="675"/>
      <c r="AC17" s="675"/>
      <c r="AD17" s="675"/>
      <c r="AE17" s="675"/>
      <c r="AF17" s="675"/>
      <c r="AG17" s="675"/>
      <c r="AH17" s="675"/>
      <c r="AI17" s="675"/>
      <c r="AJ17" s="675"/>
      <c r="AK17" s="676"/>
      <c r="AL17" s="673"/>
      <c r="AM17" s="673"/>
      <c r="AN17" s="673"/>
      <c r="AO17" s="673"/>
      <c r="AP17" s="673"/>
      <c r="AQ17" s="673"/>
      <c r="AR17" s="673"/>
      <c r="AS17" s="673"/>
      <c r="AT17" s="673"/>
      <c r="AU17" s="675"/>
      <c r="AV17" s="675"/>
      <c r="AW17" s="675"/>
      <c r="AX17" s="675"/>
      <c r="AY17" s="675"/>
      <c r="AZ17" s="675"/>
      <c r="BA17" s="675"/>
      <c r="BB17" s="675"/>
      <c r="BC17" s="675"/>
      <c r="BD17" s="675"/>
      <c r="BE17" s="675"/>
      <c r="BF17" s="675"/>
      <c r="BG17" s="675"/>
      <c r="BH17" s="675"/>
      <c r="BI17" s="675"/>
      <c r="BJ17" s="675"/>
      <c r="BK17" s="675"/>
      <c r="BL17" s="675"/>
      <c r="BM17" s="675"/>
      <c r="BN17" s="675"/>
      <c r="BO17" s="675"/>
      <c r="BP17" s="675"/>
      <c r="BQ17" s="675"/>
      <c r="BR17" s="675"/>
      <c r="BS17" s="675"/>
      <c r="BT17" s="675"/>
      <c r="BU17" s="675"/>
      <c r="BV17" s="676"/>
      <c r="BW17" s="673"/>
      <c r="BX17" s="673"/>
      <c r="BY17" s="673"/>
      <c r="BZ17" s="673"/>
      <c r="CA17" s="673"/>
      <c r="CB17" s="673"/>
      <c r="CC17" s="673"/>
      <c r="CD17" s="673"/>
      <c r="CE17" s="673"/>
      <c r="CF17" s="675"/>
      <c r="CG17" s="675"/>
      <c r="CH17" s="675"/>
      <c r="CI17" s="675"/>
      <c r="CJ17" s="675"/>
      <c r="CK17" s="675"/>
      <c r="CL17" s="675"/>
      <c r="CM17" s="675"/>
      <c r="CN17" s="675"/>
      <c r="CO17" s="675"/>
      <c r="CP17" s="675"/>
      <c r="CQ17" s="675"/>
      <c r="CR17" s="675"/>
      <c r="CS17" s="675"/>
      <c r="CT17" s="675"/>
      <c r="CU17" s="675"/>
      <c r="CV17" s="675"/>
      <c r="CW17" s="675"/>
      <c r="CX17" s="675"/>
      <c r="CY17" s="675"/>
      <c r="CZ17" s="675"/>
      <c r="DA17" s="675"/>
      <c r="DB17" s="675"/>
      <c r="DC17" s="675"/>
      <c r="DD17" s="675"/>
      <c r="DE17" s="675"/>
      <c r="DF17" s="675"/>
      <c r="DG17" s="676"/>
    </row>
    <row r="18" spans="1:111">
      <c r="A18" s="673"/>
      <c r="B18" s="673"/>
      <c r="C18" s="673"/>
      <c r="D18" s="673"/>
      <c r="E18" s="673"/>
      <c r="F18" s="673"/>
      <c r="G18" s="673"/>
      <c r="H18" s="673"/>
      <c r="I18" s="673"/>
      <c r="J18" s="675"/>
      <c r="K18" s="675"/>
      <c r="L18" s="675"/>
      <c r="M18" s="675"/>
      <c r="N18" s="675"/>
      <c r="O18" s="675"/>
      <c r="P18" s="675"/>
      <c r="Q18" s="675"/>
      <c r="R18" s="675"/>
      <c r="S18" s="675"/>
      <c r="T18" s="675"/>
      <c r="U18" s="675"/>
      <c r="V18" s="675"/>
      <c r="W18" s="675"/>
      <c r="X18" s="675"/>
      <c r="Y18" s="675"/>
      <c r="Z18" s="675"/>
      <c r="AA18" s="675"/>
      <c r="AB18" s="675"/>
      <c r="AC18" s="675"/>
      <c r="AD18" s="675"/>
      <c r="AE18" s="675"/>
      <c r="AF18" s="675"/>
      <c r="AG18" s="675"/>
      <c r="AH18" s="675"/>
      <c r="AI18" s="675"/>
      <c r="AJ18" s="675"/>
      <c r="AK18" s="676"/>
      <c r="AL18" s="673"/>
      <c r="AM18" s="673"/>
      <c r="AN18" s="673"/>
      <c r="AO18" s="673"/>
      <c r="AP18" s="673"/>
      <c r="AQ18" s="673"/>
      <c r="AR18" s="673"/>
      <c r="AS18" s="673"/>
      <c r="AT18" s="673"/>
      <c r="AU18" s="675"/>
      <c r="AV18" s="675"/>
      <c r="AW18" s="675"/>
      <c r="AX18" s="675"/>
      <c r="AY18" s="675"/>
      <c r="AZ18" s="675"/>
      <c r="BA18" s="675"/>
      <c r="BB18" s="675"/>
      <c r="BC18" s="675"/>
      <c r="BD18" s="675"/>
      <c r="BE18" s="675"/>
      <c r="BF18" s="675"/>
      <c r="BG18" s="675"/>
      <c r="BH18" s="675"/>
      <c r="BI18" s="675"/>
      <c r="BJ18" s="675"/>
      <c r="BK18" s="675"/>
      <c r="BL18" s="675"/>
      <c r="BM18" s="675"/>
      <c r="BN18" s="675"/>
      <c r="BO18" s="675"/>
      <c r="BP18" s="675"/>
      <c r="BQ18" s="675"/>
      <c r="BR18" s="675"/>
      <c r="BS18" s="675"/>
      <c r="BT18" s="675"/>
      <c r="BU18" s="675"/>
      <c r="BV18" s="676"/>
      <c r="BW18" s="673"/>
      <c r="BX18" s="673"/>
      <c r="BY18" s="673"/>
      <c r="BZ18" s="673"/>
      <c r="CA18" s="673"/>
      <c r="CB18" s="673"/>
      <c r="CC18" s="673"/>
      <c r="CD18" s="673"/>
      <c r="CE18" s="673"/>
      <c r="CF18" s="675"/>
      <c r="CG18" s="675"/>
      <c r="CH18" s="675"/>
      <c r="CI18" s="675"/>
      <c r="CJ18" s="675"/>
      <c r="CK18" s="675"/>
      <c r="CL18" s="675"/>
      <c r="CM18" s="675"/>
      <c r="CN18" s="675"/>
      <c r="CO18" s="675"/>
      <c r="CP18" s="675"/>
      <c r="CQ18" s="675"/>
      <c r="CR18" s="675"/>
      <c r="CS18" s="675"/>
      <c r="CT18" s="675"/>
      <c r="CU18" s="675"/>
      <c r="CV18" s="675"/>
      <c r="CW18" s="675"/>
      <c r="CX18" s="675"/>
      <c r="CY18" s="675"/>
      <c r="CZ18" s="675"/>
      <c r="DA18" s="675"/>
      <c r="DB18" s="675"/>
      <c r="DC18" s="675"/>
      <c r="DD18" s="675"/>
      <c r="DE18" s="675"/>
      <c r="DF18" s="675"/>
      <c r="DG18" s="676"/>
    </row>
    <row r="19" spans="1:111">
      <c r="A19" s="673"/>
      <c r="B19" s="673"/>
      <c r="C19" s="673"/>
      <c r="D19" s="673"/>
      <c r="E19" s="673"/>
      <c r="F19" s="673"/>
      <c r="G19" s="673"/>
      <c r="H19" s="673"/>
      <c r="I19" s="673"/>
      <c r="J19" s="675"/>
      <c r="K19" s="675"/>
      <c r="L19" s="675"/>
      <c r="M19" s="675"/>
      <c r="N19" s="675"/>
      <c r="O19" s="675"/>
      <c r="P19" s="675"/>
      <c r="Q19" s="675"/>
      <c r="R19" s="675"/>
      <c r="S19" s="675"/>
      <c r="T19" s="675"/>
      <c r="U19" s="675"/>
      <c r="V19" s="675"/>
      <c r="W19" s="675"/>
      <c r="X19" s="675"/>
      <c r="Y19" s="675"/>
      <c r="Z19" s="675"/>
      <c r="AA19" s="675"/>
      <c r="AB19" s="675"/>
      <c r="AC19" s="675"/>
      <c r="AD19" s="675"/>
      <c r="AE19" s="675"/>
      <c r="AF19" s="675"/>
      <c r="AG19" s="675"/>
      <c r="AH19" s="675"/>
      <c r="AI19" s="675"/>
      <c r="AJ19" s="675"/>
      <c r="AK19" s="676"/>
      <c r="AL19" s="673"/>
      <c r="AM19" s="673"/>
      <c r="AN19" s="673"/>
      <c r="AO19" s="673"/>
      <c r="AP19" s="673"/>
      <c r="AQ19" s="673"/>
      <c r="AR19" s="673"/>
      <c r="AS19" s="673"/>
      <c r="AT19" s="673"/>
      <c r="AU19" s="675"/>
      <c r="AV19" s="675"/>
      <c r="AW19" s="675"/>
      <c r="AX19" s="675"/>
      <c r="AY19" s="675"/>
      <c r="AZ19" s="675"/>
      <c r="BA19" s="675"/>
      <c r="BB19" s="675"/>
      <c r="BC19" s="675"/>
      <c r="BD19" s="675"/>
      <c r="BE19" s="675"/>
      <c r="BF19" s="675"/>
      <c r="BG19" s="675"/>
      <c r="BH19" s="675"/>
      <c r="BI19" s="675"/>
      <c r="BJ19" s="675"/>
      <c r="BK19" s="675"/>
      <c r="BL19" s="675"/>
      <c r="BM19" s="675"/>
      <c r="BN19" s="675"/>
      <c r="BO19" s="675"/>
      <c r="BP19" s="675"/>
      <c r="BQ19" s="675"/>
      <c r="BR19" s="675"/>
      <c r="BS19" s="675"/>
      <c r="BT19" s="675"/>
      <c r="BU19" s="675"/>
      <c r="BV19" s="676"/>
      <c r="BW19" s="673"/>
      <c r="BX19" s="673"/>
      <c r="BY19" s="673"/>
      <c r="BZ19" s="673"/>
      <c r="CA19" s="673"/>
      <c r="CB19" s="673"/>
      <c r="CC19" s="673"/>
      <c r="CD19" s="673"/>
      <c r="CE19" s="673"/>
      <c r="CF19" s="675"/>
      <c r="CG19" s="675"/>
      <c r="CH19" s="675"/>
      <c r="CI19" s="675"/>
      <c r="CJ19" s="675"/>
      <c r="CK19" s="675"/>
      <c r="CL19" s="675"/>
      <c r="CM19" s="675"/>
      <c r="CN19" s="675"/>
      <c r="CO19" s="675"/>
      <c r="CP19" s="675"/>
      <c r="CQ19" s="675"/>
      <c r="CR19" s="675"/>
      <c r="CS19" s="675"/>
      <c r="CT19" s="675"/>
      <c r="CU19" s="675"/>
      <c r="CV19" s="675"/>
      <c r="CW19" s="675"/>
      <c r="CX19" s="675"/>
      <c r="CY19" s="675"/>
      <c r="CZ19" s="675"/>
      <c r="DA19" s="675"/>
      <c r="DB19" s="675"/>
      <c r="DC19" s="675"/>
      <c r="DD19" s="675"/>
      <c r="DE19" s="675"/>
      <c r="DF19" s="675"/>
      <c r="DG19" s="676"/>
    </row>
    <row r="20" spans="1:111">
      <c r="A20" s="673"/>
      <c r="B20" s="673"/>
      <c r="C20" s="673"/>
      <c r="D20" s="673"/>
      <c r="E20" s="673"/>
      <c r="F20" s="673"/>
      <c r="G20" s="673"/>
      <c r="H20" s="673"/>
      <c r="I20" s="673"/>
      <c r="J20" s="675"/>
      <c r="K20" s="675"/>
      <c r="L20" s="675"/>
      <c r="M20" s="675"/>
      <c r="N20" s="675"/>
      <c r="O20" s="675"/>
      <c r="P20" s="675"/>
      <c r="Q20" s="675"/>
      <c r="R20" s="675"/>
      <c r="S20" s="675"/>
      <c r="T20" s="675"/>
      <c r="U20" s="675"/>
      <c r="V20" s="675"/>
      <c r="W20" s="675"/>
      <c r="X20" s="675"/>
      <c r="Y20" s="675"/>
      <c r="Z20" s="675"/>
      <c r="AA20" s="675"/>
      <c r="AB20" s="675"/>
      <c r="AC20" s="675"/>
      <c r="AD20" s="675"/>
      <c r="AE20" s="675"/>
      <c r="AF20" s="675"/>
      <c r="AG20" s="675"/>
      <c r="AH20" s="675"/>
      <c r="AI20" s="675"/>
      <c r="AJ20" s="675"/>
      <c r="AK20" s="676"/>
      <c r="AL20" s="673"/>
      <c r="AM20" s="673"/>
      <c r="AN20" s="673"/>
      <c r="AO20" s="673"/>
      <c r="AP20" s="673"/>
      <c r="AQ20" s="673"/>
      <c r="AR20" s="673"/>
      <c r="AS20" s="673"/>
      <c r="AT20" s="673"/>
      <c r="AU20" s="675"/>
      <c r="AV20" s="675"/>
      <c r="AW20" s="675"/>
      <c r="AX20" s="675"/>
      <c r="AY20" s="675"/>
      <c r="AZ20" s="675"/>
      <c r="BA20" s="675"/>
      <c r="BB20" s="675"/>
      <c r="BC20" s="675"/>
      <c r="BD20" s="675"/>
      <c r="BE20" s="675"/>
      <c r="BF20" s="675"/>
      <c r="BG20" s="675"/>
      <c r="BH20" s="675"/>
      <c r="BI20" s="675"/>
      <c r="BJ20" s="675"/>
      <c r="BK20" s="675"/>
      <c r="BL20" s="675"/>
      <c r="BM20" s="675"/>
      <c r="BN20" s="675"/>
      <c r="BO20" s="675"/>
      <c r="BP20" s="675"/>
      <c r="BQ20" s="675"/>
      <c r="BR20" s="675"/>
      <c r="BS20" s="675"/>
      <c r="BT20" s="675"/>
      <c r="BU20" s="675"/>
      <c r="BV20" s="676"/>
      <c r="BW20" s="673"/>
      <c r="BX20" s="673"/>
      <c r="BY20" s="673"/>
      <c r="BZ20" s="673"/>
      <c r="CA20" s="673"/>
      <c r="CB20" s="673"/>
      <c r="CC20" s="673"/>
      <c r="CD20" s="673"/>
      <c r="CE20" s="673"/>
      <c r="CF20" s="675"/>
      <c r="CG20" s="675"/>
      <c r="CH20" s="675"/>
      <c r="CI20" s="675"/>
      <c r="CJ20" s="675"/>
      <c r="CK20" s="675"/>
      <c r="CL20" s="675"/>
      <c r="CM20" s="675"/>
      <c r="CN20" s="675"/>
      <c r="CO20" s="675"/>
      <c r="CP20" s="675"/>
      <c r="CQ20" s="675"/>
      <c r="CR20" s="675"/>
      <c r="CS20" s="675"/>
      <c r="CT20" s="675"/>
      <c r="CU20" s="675"/>
      <c r="CV20" s="675"/>
      <c r="CW20" s="675"/>
      <c r="CX20" s="675"/>
      <c r="CY20" s="675"/>
      <c r="CZ20" s="675"/>
      <c r="DA20" s="675"/>
      <c r="DB20" s="675"/>
      <c r="DC20" s="675"/>
      <c r="DD20" s="675"/>
      <c r="DE20" s="675"/>
      <c r="DF20" s="675"/>
      <c r="DG20" s="676"/>
    </row>
    <row r="21" spans="1:111">
      <c r="A21" s="673"/>
      <c r="B21" s="673"/>
      <c r="C21" s="673"/>
      <c r="D21" s="673"/>
      <c r="E21" s="673"/>
      <c r="F21" s="673"/>
      <c r="G21" s="673"/>
      <c r="H21" s="673"/>
      <c r="I21" s="673"/>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675"/>
      <c r="AK21" s="676"/>
      <c r="AL21" s="673"/>
      <c r="AM21" s="673"/>
      <c r="AN21" s="673"/>
      <c r="AO21" s="673"/>
      <c r="AP21" s="673"/>
      <c r="AQ21" s="673"/>
      <c r="AR21" s="673"/>
      <c r="AS21" s="673"/>
      <c r="AT21" s="673"/>
      <c r="AU21" s="675"/>
      <c r="AV21" s="675"/>
      <c r="AW21" s="675"/>
      <c r="AX21" s="675"/>
      <c r="AY21" s="675"/>
      <c r="AZ21" s="675"/>
      <c r="BA21" s="675"/>
      <c r="BB21" s="675"/>
      <c r="BC21" s="675"/>
      <c r="BD21" s="675"/>
      <c r="BE21" s="675"/>
      <c r="BF21" s="675"/>
      <c r="BG21" s="675"/>
      <c r="BH21" s="675"/>
      <c r="BI21" s="675"/>
      <c r="BJ21" s="675"/>
      <c r="BK21" s="675"/>
      <c r="BL21" s="675"/>
      <c r="BM21" s="675"/>
      <c r="BN21" s="675"/>
      <c r="BO21" s="675"/>
      <c r="BP21" s="675"/>
      <c r="BQ21" s="675"/>
      <c r="BR21" s="675"/>
      <c r="BS21" s="675"/>
      <c r="BT21" s="675"/>
      <c r="BU21" s="675"/>
      <c r="BV21" s="676"/>
      <c r="BW21" s="673"/>
      <c r="BX21" s="673"/>
      <c r="BY21" s="673"/>
      <c r="BZ21" s="673"/>
      <c r="CA21" s="673"/>
      <c r="CB21" s="673"/>
      <c r="CC21" s="673"/>
      <c r="CD21" s="673"/>
      <c r="CE21" s="673"/>
      <c r="CF21" s="675"/>
      <c r="CG21" s="675"/>
      <c r="CH21" s="675"/>
      <c r="CI21" s="675"/>
      <c r="CJ21" s="675"/>
      <c r="CK21" s="675"/>
      <c r="CL21" s="675"/>
      <c r="CM21" s="675"/>
      <c r="CN21" s="675"/>
      <c r="CO21" s="675"/>
      <c r="CP21" s="675"/>
      <c r="CQ21" s="675"/>
      <c r="CR21" s="675"/>
      <c r="CS21" s="675"/>
      <c r="CT21" s="675"/>
      <c r="CU21" s="675"/>
      <c r="CV21" s="675"/>
      <c r="CW21" s="675"/>
      <c r="CX21" s="675"/>
      <c r="CY21" s="675"/>
      <c r="CZ21" s="675"/>
      <c r="DA21" s="675"/>
      <c r="DB21" s="675"/>
      <c r="DC21" s="675"/>
      <c r="DD21" s="675"/>
      <c r="DE21" s="675"/>
      <c r="DF21" s="675"/>
      <c r="DG21" s="676"/>
    </row>
    <row r="22" spans="1:111">
      <c r="A22" s="673"/>
      <c r="B22" s="673"/>
      <c r="C22" s="673"/>
      <c r="D22" s="673"/>
      <c r="E22" s="673"/>
      <c r="F22" s="673"/>
      <c r="G22" s="673"/>
      <c r="H22" s="673"/>
      <c r="I22" s="673"/>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6"/>
      <c r="AL22" s="673"/>
      <c r="AM22" s="673"/>
      <c r="AN22" s="673"/>
      <c r="AO22" s="673"/>
      <c r="AP22" s="673"/>
      <c r="AQ22" s="673"/>
      <c r="AR22" s="673"/>
      <c r="AS22" s="673"/>
      <c r="AT22" s="673"/>
      <c r="AU22" s="675"/>
      <c r="AV22" s="675"/>
      <c r="AW22" s="675"/>
      <c r="AX22" s="675"/>
      <c r="AY22" s="675"/>
      <c r="AZ22" s="675"/>
      <c r="BA22" s="675"/>
      <c r="BB22" s="675"/>
      <c r="BC22" s="675"/>
      <c r="BD22" s="675"/>
      <c r="BE22" s="675"/>
      <c r="BF22" s="675"/>
      <c r="BG22" s="675"/>
      <c r="BH22" s="675"/>
      <c r="BI22" s="675"/>
      <c r="BJ22" s="675"/>
      <c r="BK22" s="675"/>
      <c r="BL22" s="675"/>
      <c r="BM22" s="675"/>
      <c r="BN22" s="675"/>
      <c r="BO22" s="675"/>
      <c r="BP22" s="675"/>
      <c r="BQ22" s="675"/>
      <c r="BR22" s="675"/>
      <c r="BS22" s="675"/>
      <c r="BT22" s="675"/>
      <c r="BU22" s="675"/>
      <c r="BV22" s="676"/>
      <c r="BW22" s="673"/>
      <c r="BX22" s="673"/>
      <c r="BY22" s="673"/>
      <c r="BZ22" s="673"/>
      <c r="CA22" s="673"/>
      <c r="CB22" s="673"/>
      <c r="CC22" s="673"/>
      <c r="CD22" s="673"/>
      <c r="CE22" s="673"/>
      <c r="CF22" s="675"/>
      <c r="CG22" s="675"/>
      <c r="CH22" s="675"/>
      <c r="CI22" s="675"/>
      <c r="CJ22" s="675"/>
      <c r="CK22" s="675"/>
      <c r="CL22" s="675"/>
      <c r="CM22" s="675"/>
      <c r="CN22" s="675"/>
      <c r="CO22" s="675"/>
      <c r="CP22" s="675"/>
      <c r="CQ22" s="675"/>
      <c r="CR22" s="675"/>
      <c r="CS22" s="675"/>
      <c r="CT22" s="675"/>
      <c r="CU22" s="675"/>
      <c r="CV22" s="675"/>
      <c r="CW22" s="675"/>
      <c r="CX22" s="675"/>
      <c r="CY22" s="675"/>
      <c r="CZ22" s="675"/>
      <c r="DA22" s="675"/>
      <c r="DB22" s="675"/>
      <c r="DC22" s="675"/>
      <c r="DD22" s="675"/>
      <c r="DE22" s="675"/>
      <c r="DF22" s="675"/>
      <c r="DG22" s="676"/>
    </row>
    <row r="23" spans="1:111">
      <c r="A23" s="673"/>
      <c r="B23" s="673"/>
      <c r="C23" s="673"/>
      <c r="D23" s="673"/>
      <c r="E23" s="673"/>
      <c r="F23" s="673"/>
      <c r="G23" s="673"/>
      <c r="H23" s="673"/>
      <c r="I23" s="673"/>
      <c r="J23" s="675"/>
      <c r="K23" s="675"/>
      <c r="L23" s="675"/>
      <c r="M23" s="675"/>
      <c r="N23" s="675"/>
      <c r="O23" s="675"/>
      <c r="P23" s="675"/>
      <c r="Q23" s="675"/>
      <c r="R23" s="675"/>
      <c r="S23" s="675"/>
      <c r="T23" s="675"/>
      <c r="U23" s="675"/>
      <c r="V23" s="675"/>
      <c r="W23" s="675"/>
      <c r="X23" s="675"/>
      <c r="Y23" s="675"/>
      <c r="Z23" s="675"/>
      <c r="AA23" s="675"/>
      <c r="AB23" s="675"/>
      <c r="AC23" s="675"/>
      <c r="AD23" s="675"/>
      <c r="AE23" s="675"/>
      <c r="AF23" s="675"/>
      <c r="AG23" s="675"/>
      <c r="AH23" s="675"/>
      <c r="AI23" s="675"/>
      <c r="AJ23" s="675"/>
      <c r="AK23" s="676"/>
      <c r="AL23" s="673"/>
      <c r="AM23" s="673"/>
      <c r="AN23" s="673"/>
      <c r="AO23" s="673"/>
      <c r="AP23" s="673"/>
      <c r="AQ23" s="673"/>
      <c r="AR23" s="673"/>
      <c r="AS23" s="673"/>
      <c r="AT23" s="673"/>
      <c r="AU23" s="675"/>
      <c r="AV23" s="675"/>
      <c r="AW23" s="675"/>
      <c r="AX23" s="675"/>
      <c r="AY23" s="675"/>
      <c r="AZ23" s="675"/>
      <c r="BA23" s="675"/>
      <c r="BB23" s="675"/>
      <c r="BC23" s="675"/>
      <c r="BD23" s="675"/>
      <c r="BE23" s="675"/>
      <c r="BF23" s="675"/>
      <c r="BG23" s="675"/>
      <c r="BH23" s="675"/>
      <c r="BI23" s="675"/>
      <c r="BJ23" s="675"/>
      <c r="BK23" s="675"/>
      <c r="BL23" s="675"/>
      <c r="BM23" s="675"/>
      <c r="BN23" s="675"/>
      <c r="BO23" s="675"/>
      <c r="BP23" s="675"/>
      <c r="BQ23" s="675"/>
      <c r="BR23" s="675"/>
      <c r="BS23" s="675"/>
      <c r="BT23" s="675"/>
      <c r="BU23" s="675"/>
      <c r="BV23" s="676"/>
      <c r="BW23" s="673"/>
      <c r="BX23" s="673"/>
      <c r="BY23" s="673"/>
      <c r="BZ23" s="673"/>
      <c r="CA23" s="673"/>
      <c r="CB23" s="673"/>
      <c r="CC23" s="673"/>
      <c r="CD23" s="673"/>
      <c r="CE23" s="673"/>
      <c r="CF23" s="675"/>
      <c r="CG23" s="675"/>
      <c r="CH23" s="675"/>
      <c r="CI23" s="675"/>
      <c r="CJ23" s="675"/>
      <c r="CK23" s="675"/>
      <c r="CL23" s="675"/>
      <c r="CM23" s="675"/>
      <c r="CN23" s="675"/>
      <c r="CO23" s="675"/>
      <c r="CP23" s="675"/>
      <c r="CQ23" s="675"/>
      <c r="CR23" s="675"/>
      <c r="CS23" s="675"/>
      <c r="CT23" s="675"/>
      <c r="CU23" s="675"/>
      <c r="CV23" s="675"/>
      <c r="CW23" s="675"/>
      <c r="CX23" s="675"/>
      <c r="CY23" s="675"/>
      <c r="CZ23" s="675"/>
      <c r="DA23" s="675"/>
      <c r="DB23" s="675"/>
      <c r="DC23" s="675"/>
      <c r="DD23" s="675"/>
      <c r="DE23" s="675"/>
      <c r="DF23" s="675"/>
      <c r="DG23" s="676"/>
    </row>
    <row r="24" spans="1:111">
      <c r="A24" s="673"/>
      <c r="B24" s="673"/>
      <c r="C24" s="673"/>
      <c r="D24" s="673"/>
      <c r="E24" s="673"/>
      <c r="F24" s="673"/>
      <c r="G24" s="673"/>
      <c r="H24" s="673"/>
      <c r="I24" s="673"/>
      <c r="J24" s="675"/>
      <c r="K24" s="675"/>
      <c r="L24" s="675"/>
      <c r="M24" s="675"/>
      <c r="N24" s="675"/>
      <c r="O24" s="675"/>
      <c r="P24" s="675"/>
      <c r="Q24" s="675"/>
      <c r="R24" s="675"/>
      <c r="S24" s="675"/>
      <c r="T24" s="675"/>
      <c r="U24" s="675"/>
      <c r="V24" s="675"/>
      <c r="W24" s="675"/>
      <c r="X24" s="675"/>
      <c r="Y24" s="675"/>
      <c r="Z24" s="675"/>
      <c r="AA24" s="675"/>
      <c r="AB24" s="675"/>
      <c r="AC24" s="675"/>
      <c r="AD24" s="675"/>
      <c r="AE24" s="675"/>
      <c r="AF24" s="675"/>
      <c r="AG24" s="675"/>
      <c r="AH24" s="675"/>
      <c r="AI24" s="675"/>
      <c r="AJ24" s="675"/>
      <c r="AK24" s="676"/>
      <c r="AL24" s="673"/>
      <c r="AM24" s="673"/>
      <c r="AN24" s="673"/>
      <c r="AO24" s="673"/>
      <c r="AP24" s="673"/>
      <c r="AQ24" s="673"/>
      <c r="AR24" s="673"/>
      <c r="AS24" s="673"/>
      <c r="AT24" s="673"/>
      <c r="AU24" s="675"/>
      <c r="AV24" s="675"/>
      <c r="AW24" s="675"/>
      <c r="AX24" s="675"/>
      <c r="AY24" s="675"/>
      <c r="AZ24" s="675"/>
      <c r="BA24" s="675"/>
      <c r="BB24" s="675"/>
      <c r="BC24" s="675"/>
      <c r="BD24" s="675"/>
      <c r="BE24" s="675"/>
      <c r="BF24" s="675"/>
      <c r="BG24" s="675"/>
      <c r="BH24" s="675"/>
      <c r="BI24" s="675"/>
      <c r="BJ24" s="675"/>
      <c r="BK24" s="675"/>
      <c r="BL24" s="675"/>
      <c r="BM24" s="675"/>
      <c r="BN24" s="675"/>
      <c r="BO24" s="675"/>
      <c r="BP24" s="675"/>
      <c r="BQ24" s="675"/>
      <c r="BR24" s="675"/>
      <c r="BS24" s="675"/>
      <c r="BT24" s="675"/>
      <c r="BU24" s="675"/>
      <c r="BV24" s="676"/>
      <c r="BW24" s="673"/>
      <c r="BX24" s="673"/>
      <c r="BY24" s="673"/>
      <c r="BZ24" s="673"/>
      <c r="CA24" s="673"/>
      <c r="CB24" s="673"/>
      <c r="CC24" s="673"/>
      <c r="CD24" s="673"/>
      <c r="CE24" s="673"/>
      <c r="CF24" s="675"/>
      <c r="CG24" s="675"/>
      <c r="CH24" s="675"/>
      <c r="CI24" s="675"/>
      <c r="CJ24" s="675"/>
      <c r="CK24" s="675"/>
      <c r="CL24" s="675"/>
      <c r="CM24" s="675"/>
      <c r="CN24" s="675"/>
      <c r="CO24" s="675"/>
      <c r="CP24" s="675"/>
      <c r="CQ24" s="675"/>
      <c r="CR24" s="675"/>
      <c r="CS24" s="675"/>
      <c r="CT24" s="675"/>
      <c r="CU24" s="675"/>
      <c r="CV24" s="675"/>
      <c r="CW24" s="675"/>
      <c r="CX24" s="675"/>
      <c r="CY24" s="675"/>
      <c r="CZ24" s="675"/>
      <c r="DA24" s="675"/>
      <c r="DB24" s="675"/>
      <c r="DC24" s="675"/>
      <c r="DD24" s="675"/>
      <c r="DE24" s="675"/>
      <c r="DF24" s="675"/>
      <c r="DG24" s="676"/>
    </row>
    <row r="25" spans="1:111">
      <c r="A25" s="673"/>
      <c r="B25" s="673"/>
      <c r="C25" s="673"/>
      <c r="D25" s="673"/>
      <c r="E25" s="673"/>
      <c r="F25" s="673"/>
      <c r="G25" s="673"/>
      <c r="H25" s="673"/>
      <c r="I25" s="673"/>
      <c r="J25" s="675"/>
      <c r="K25" s="675"/>
      <c r="L25" s="675"/>
      <c r="M25" s="675"/>
      <c r="N25" s="675"/>
      <c r="O25" s="675"/>
      <c r="P25" s="675"/>
      <c r="Q25" s="675"/>
      <c r="R25" s="675"/>
      <c r="S25" s="675"/>
      <c r="T25" s="675"/>
      <c r="U25" s="675"/>
      <c r="V25" s="675"/>
      <c r="W25" s="675"/>
      <c r="X25" s="675"/>
      <c r="Y25" s="675"/>
      <c r="Z25" s="675"/>
      <c r="AA25" s="675"/>
      <c r="AB25" s="675"/>
      <c r="AC25" s="675"/>
      <c r="AD25" s="675"/>
      <c r="AE25" s="675"/>
      <c r="AF25" s="675"/>
      <c r="AG25" s="675"/>
      <c r="AH25" s="675"/>
      <c r="AI25" s="675"/>
      <c r="AJ25" s="675"/>
      <c r="AK25" s="676"/>
      <c r="AL25" s="673"/>
      <c r="AM25" s="673"/>
      <c r="AN25" s="673"/>
      <c r="AO25" s="673"/>
      <c r="AP25" s="673"/>
      <c r="AQ25" s="673"/>
      <c r="AR25" s="673"/>
      <c r="AS25" s="673"/>
      <c r="AT25" s="673"/>
      <c r="AU25" s="675"/>
      <c r="AV25" s="675"/>
      <c r="AW25" s="675"/>
      <c r="AX25" s="675"/>
      <c r="AY25" s="675"/>
      <c r="AZ25" s="675"/>
      <c r="BA25" s="675"/>
      <c r="BB25" s="675"/>
      <c r="BC25" s="675"/>
      <c r="BD25" s="675"/>
      <c r="BE25" s="675"/>
      <c r="BF25" s="675"/>
      <c r="BG25" s="675"/>
      <c r="BH25" s="675"/>
      <c r="BI25" s="675"/>
      <c r="BJ25" s="675"/>
      <c r="BK25" s="675"/>
      <c r="BL25" s="675"/>
      <c r="BM25" s="675"/>
      <c r="BN25" s="675"/>
      <c r="BO25" s="675"/>
      <c r="BP25" s="675"/>
      <c r="BQ25" s="675"/>
      <c r="BR25" s="675"/>
      <c r="BS25" s="675"/>
      <c r="BT25" s="675"/>
      <c r="BU25" s="675"/>
      <c r="BV25" s="676"/>
      <c r="BW25" s="673"/>
      <c r="BX25" s="673"/>
      <c r="BY25" s="673"/>
      <c r="BZ25" s="673"/>
      <c r="CA25" s="673"/>
      <c r="CB25" s="673"/>
      <c r="CC25" s="673"/>
      <c r="CD25" s="673"/>
      <c r="CE25" s="673"/>
      <c r="CF25" s="675"/>
      <c r="CG25" s="675"/>
      <c r="CH25" s="675"/>
      <c r="CI25" s="675"/>
      <c r="CJ25" s="675"/>
      <c r="CK25" s="675"/>
      <c r="CL25" s="675"/>
      <c r="CM25" s="675"/>
      <c r="CN25" s="675"/>
      <c r="CO25" s="675"/>
      <c r="CP25" s="675"/>
      <c r="CQ25" s="675"/>
      <c r="CR25" s="675"/>
      <c r="CS25" s="675"/>
      <c r="CT25" s="675"/>
      <c r="CU25" s="675"/>
      <c r="CV25" s="675"/>
      <c r="CW25" s="675"/>
      <c r="CX25" s="675"/>
      <c r="CY25" s="675"/>
      <c r="CZ25" s="675"/>
      <c r="DA25" s="675"/>
      <c r="DB25" s="675"/>
      <c r="DC25" s="675"/>
      <c r="DD25" s="675"/>
      <c r="DE25" s="675"/>
      <c r="DF25" s="675"/>
      <c r="DG25" s="676"/>
    </row>
    <row r="26" spans="1:111">
      <c r="A26" s="673"/>
      <c r="B26" s="673"/>
      <c r="C26" s="673"/>
      <c r="D26" s="673"/>
      <c r="E26" s="673"/>
      <c r="F26" s="673"/>
      <c r="G26" s="673"/>
      <c r="H26" s="673"/>
      <c r="I26" s="673"/>
      <c r="J26" s="675"/>
      <c r="K26" s="675"/>
      <c r="L26" s="675"/>
      <c r="M26" s="675"/>
      <c r="N26" s="675"/>
      <c r="O26" s="675"/>
      <c r="P26" s="675"/>
      <c r="Q26" s="675"/>
      <c r="R26" s="675"/>
      <c r="S26" s="675"/>
      <c r="T26" s="675"/>
      <c r="U26" s="675"/>
      <c r="V26" s="675"/>
      <c r="W26" s="675"/>
      <c r="X26" s="675"/>
      <c r="Y26" s="675"/>
      <c r="Z26" s="675"/>
      <c r="AA26" s="675"/>
      <c r="AB26" s="675"/>
      <c r="AC26" s="675"/>
      <c r="AD26" s="675"/>
      <c r="AE26" s="675"/>
      <c r="AF26" s="675"/>
      <c r="AG26" s="675"/>
      <c r="AH26" s="675"/>
      <c r="AI26" s="675"/>
      <c r="AJ26" s="675"/>
      <c r="AK26" s="676"/>
      <c r="AL26" s="673"/>
      <c r="AM26" s="673"/>
      <c r="AN26" s="673"/>
      <c r="AO26" s="673"/>
      <c r="AP26" s="673"/>
      <c r="AQ26" s="673"/>
      <c r="AR26" s="673"/>
      <c r="AS26" s="673"/>
      <c r="AT26" s="673"/>
      <c r="AU26" s="675"/>
      <c r="AV26" s="675"/>
      <c r="AW26" s="675"/>
      <c r="AX26" s="675"/>
      <c r="AY26" s="675"/>
      <c r="AZ26" s="675"/>
      <c r="BA26" s="675"/>
      <c r="BB26" s="675"/>
      <c r="BC26" s="675"/>
      <c r="BD26" s="675"/>
      <c r="BE26" s="675"/>
      <c r="BF26" s="675"/>
      <c r="BG26" s="675"/>
      <c r="BH26" s="675"/>
      <c r="BI26" s="675"/>
      <c r="BJ26" s="675"/>
      <c r="BK26" s="675"/>
      <c r="BL26" s="675"/>
      <c r="BM26" s="675"/>
      <c r="BN26" s="675"/>
      <c r="BO26" s="675"/>
      <c r="BP26" s="675"/>
      <c r="BQ26" s="675"/>
      <c r="BR26" s="675"/>
      <c r="BS26" s="675"/>
      <c r="BT26" s="675"/>
      <c r="BU26" s="675"/>
      <c r="BV26" s="676"/>
      <c r="BW26" s="673"/>
      <c r="BX26" s="673"/>
      <c r="BY26" s="673"/>
      <c r="BZ26" s="673"/>
      <c r="CA26" s="673"/>
      <c r="CB26" s="673"/>
      <c r="CC26" s="673"/>
      <c r="CD26" s="673"/>
      <c r="CE26" s="673"/>
      <c r="CF26" s="675"/>
      <c r="CG26" s="675"/>
      <c r="CH26" s="675"/>
      <c r="CI26" s="675"/>
      <c r="CJ26" s="675"/>
      <c r="CK26" s="675"/>
      <c r="CL26" s="675"/>
      <c r="CM26" s="675"/>
      <c r="CN26" s="675"/>
      <c r="CO26" s="675"/>
      <c r="CP26" s="675"/>
      <c r="CQ26" s="675"/>
      <c r="CR26" s="675"/>
      <c r="CS26" s="675"/>
      <c r="CT26" s="675"/>
      <c r="CU26" s="675"/>
      <c r="CV26" s="675"/>
      <c r="CW26" s="675"/>
      <c r="CX26" s="675"/>
      <c r="CY26" s="675"/>
      <c r="CZ26" s="675"/>
      <c r="DA26" s="675"/>
      <c r="DB26" s="675"/>
      <c r="DC26" s="675"/>
      <c r="DD26" s="675"/>
      <c r="DE26" s="675"/>
      <c r="DF26" s="675"/>
      <c r="DG26" s="676"/>
    </row>
    <row r="27" spans="1:111">
      <c r="A27" s="673"/>
      <c r="B27" s="673"/>
      <c r="C27" s="673"/>
      <c r="D27" s="673"/>
      <c r="E27" s="673"/>
      <c r="F27" s="673"/>
      <c r="G27" s="673"/>
      <c r="H27" s="673"/>
      <c r="I27" s="673"/>
      <c r="J27" s="675"/>
      <c r="K27" s="675"/>
      <c r="L27" s="675"/>
      <c r="M27" s="675"/>
      <c r="N27" s="675"/>
      <c r="O27" s="675"/>
      <c r="P27" s="675"/>
      <c r="Q27" s="675"/>
      <c r="R27" s="675"/>
      <c r="S27" s="675"/>
      <c r="T27" s="675"/>
      <c r="U27" s="675"/>
      <c r="V27" s="675"/>
      <c r="W27" s="675"/>
      <c r="X27" s="675"/>
      <c r="Y27" s="675"/>
      <c r="Z27" s="675"/>
      <c r="AA27" s="675"/>
      <c r="AB27" s="675"/>
      <c r="AC27" s="675"/>
      <c r="AD27" s="675"/>
      <c r="AE27" s="675"/>
      <c r="AF27" s="675"/>
      <c r="AG27" s="675"/>
      <c r="AH27" s="675"/>
      <c r="AI27" s="675"/>
      <c r="AJ27" s="675"/>
      <c r="AK27" s="676"/>
      <c r="AL27" s="673"/>
      <c r="AM27" s="673"/>
      <c r="AN27" s="673"/>
      <c r="AO27" s="673"/>
      <c r="AP27" s="673"/>
      <c r="AQ27" s="673"/>
      <c r="AR27" s="673"/>
      <c r="AS27" s="673"/>
      <c r="AT27" s="673"/>
      <c r="AU27" s="675"/>
      <c r="AV27" s="675"/>
      <c r="AW27" s="675"/>
      <c r="AX27" s="675"/>
      <c r="AY27" s="675"/>
      <c r="AZ27" s="675"/>
      <c r="BA27" s="675"/>
      <c r="BB27" s="675"/>
      <c r="BC27" s="675"/>
      <c r="BD27" s="675"/>
      <c r="BE27" s="675"/>
      <c r="BF27" s="675"/>
      <c r="BG27" s="675"/>
      <c r="BH27" s="675"/>
      <c r="BI27" s="675"/>
      <c r="BJ27" s="675"/>
      <c r="BK27" s="675"/>
      <c r="BL27" s="675"/>
      <c r="BM27" s="675"/>
      <c r="BN27" s="675"/>
      <c r="BO27" s="675"/>
      <c r="BP27" s="675"/>
      <c r="BQ27" s="675"/>
      <c r="BR27" s="675"/>
      <c r="BS27" s="675"/>
      <c r="BT27" s="675"/>
      <c r="BU27" s="675"/>
      <c r="BV27" s="676"/>
      <c r="BW27" s="673"/>
      <c r="BX27" s="673"/>
      <c r="BY27" s="673"/>
      <c r="BZ27" s="673"/>
      <c r="CA27" s="673"/>
      <c r="CB27" s="673"/>
      <c r="CC27" s="673"/>
      <c r="CD27" s="673"/>
      <c r="CE27" s="673"/>
      <c r="CF27" s="675"/>
      <c r="CG27" s="675"/>
      <c r="CH27" s="675"/>
      <c r="CI27" s="675"/>
      <c r="CJ27" s="675"/>
      <c r="CK27" s="675"/>
      <c r="CL27" s="675"/>
      <c r="CM27" s="675"/>
      <c r="CN27" s="675"/>
      <c r="CO27" s="675"/>
      <c r="CP27" s="675"/>
      <c r="CQ27" s="675"/>
      <c r="CR27" s="675"/>
      <c r="CS27" s="675"/>
      <c r="CT27" s="675"/>
      <c r="CU27" s="675"/>
      <c r="CV27" s="675"/>
      <c r="CW27" s="675"/>
      <c r="CX27" s="675"/>
      <c r="CY27" s="675"/>
      <c r="CZ27" s="675"/>
      <c r="DA27" s="675"/>
      <c r="DB27" s="675"/>
      <c r="DC27" s="675"/>
      <c r="DD27" s="675"/>
      <c r="DE27" s="675"/>
      <c r="DF27" s="675"/>
      <c r="DG27" s="676"/>
    </row>
    <row r="28" spans="1:111">
      <c r="A28" s="673"/>
      <c r="B28" s="673"/>
      <c r="C28" s="673"/>
      <c r="D28" s="673"/>
      <c r="E28" s="673"/>
      <c r="F28" s="673"/>
      <c r="G28" s="673"/>
      <c r="H28" s="673"/>
      <c r="I28" s="673"/>
      <c r="J28" s="675"/>
      <c r="K28" s="675"/>
      <c r="L28" s="675"/>
      <c r="M28" s="675"/>
      <c r="N28" s="675"/>
      <c r="O28" s="675"/>
      <c r="P28" s="675"/>
      <c r="Q28" s="675"/>
      <c r="R28" s="675"/>
      <c r="S28" s="675"/>
      <c r="T28" s="675"/>
      <c r="U28" s="675"/>
      <c r="V28" s="675"/>
      <c r="W28" s="675"/>
      <c r="X28" s="675"/>
      <c r="Y28" s="675"/>
      <c r="Z28" s="675"/>
      <c r="AA28" s="675"/>
      <c r="AB28" s="675"/>
      <c r="AC28" s="675"/>
      <c r="AD28" s="675"/>
      <c r="AE28" s="675"/>
      <c r="AF28" s="675"/>
      <c r="AG28" s="675"/>
      <c r="AH28" s="675"/>
      <c r="AI28" s="675"/>
      <c r="AJ28" s="675"/>
      <c r="AK28" s="676"/>
      <c r="AL28" s="673"/>
      <c r="AM28" s="673"/>
      <c r="AN28" s="673"/>
      <c r="AO28" s="673"/>
      <c r="AP28" s="673"/>
      <c r="AQ28" s="673"/>
      <c r="AR28" s="673"/>
      <c r="AS28" s="673"/>
      <c r="AT28" s="673"/>
      <c r="AU28" s="675"/>
      <c r="AV28" s="675"/>
      <c r="AW28" s="675"/>
      <c r="AX28" s="675"/>
      <c r="AY28" s="675"/>
      <c r="AZ28" s="675"/>
      <c r="BA28" s="675"/>
      <c r="BB28" s="675"/>
      <c r="BC28" s="675"/>
      <c r="BD28" s="675"/>
      <c r="BE28" s="675"/>
      <c r="BF28" s="675"/>
      <c r="BG28" s="675"/>
      <c r="BH28" s="675"/>
      <c r="BI28" s="675"/>
      <c r="BJ28" s="675"/>
      <c r="BK28" s="675"/>
      <c r="BL28" s="675"/>
      <c r="BM28" s="675"/>
      <c r="BN28" s="675"/>
      <c r="BO28" s="675"/>
      <c r="BP28" s="675"/>
      <c r="BQ28" s="675"/>
      <c r="BR28" s="675"/>
      <c r="BS28" s="675"/>
      <c r="BT28" s="675"/>
      <c r="BU28" s="675"/>
      <c r="BV28" s="676"/>
      <c r="BW28" s="673"/>
      <c r="BX28" s="673"/>
      <c r="BY28" s="673"/>
      <c r="BZ28" s="673"/>
      <c r="CA28" s="673"/>
      <c r="CB28" s="673"/>
      <c r="CC28" s="673"/>
      <c r="CD28" s="673"/>
      <c r="CE28" s="673"/>
      <c r="CF28" s="675"/>
      <c r="CG28" s="675"/>
      <c r="CH28" s="675"/>
      <c r="CI28" s="675"/>
      <c r="CJ28" s="675"/>
      <c r="CK28" s="675"/>
      <c r="CL28" s="675"/>
      <c r="CM28" s="675"/>
      <c r="CN28" s="675"/>
      <c r="CO28" s="675"/>
      <c r="CP28" s="675"/>
      <c r="CQ28" s="675"/>
      <c r="CR28" s="675"/>
      <c r="CS28" s="675"/>
      <c r="CT28" s="675"/>
      <c r="CU28" s="675"/>
      <c r="CV28" s="675"/>
      <c r="CW28" s="675"/>
      <c r="CX28" s="675"/>
      <c r="CY28" s="675"/>
      <c r="CZ28" s="675"/>
      <c r="DA28" s="675"/>
      <c r="DB28" s="675"/>
      <c r="DC28" s="675"/>
      <c r="DD28" s="675"/>
      <c r="DE28" s="675"/>
      <c r="DF28" s="675"/>
      <c r="DG28" s="676"/>
    </row>
    <row r="29" spans="1:111">
      <c r="A29" s="673"/>
      <c r="B29" s="673"/>
      <c r="C29" s="673"/>
      <c r="D29" s="673"/>
      <c r="E29" s="673"/>
      <c r="F29" s="673"/>
      <c r="G29" s="673"/>
      <c r="H29" s="673"/>
      <c r="I29" s="673"/>
      <c r="J29" s="675"/>
      <c r="K29" s="675"/>
      <c r="L29" s="675"/>
      <c r="M29" s="675"/>
      <c r="N29" s="675"/>
      <c r="O29" s="675"/>
      <c r="P29" s="675"/>
      <c r="Q29" s="675"/>
      <c r="R29" s="675"/>
      <c r="S29" s="675"/>
      <c r="T29" s="675"/>
      <c r="U29" s="675"/>
      <c r="V29" s="675"/>
      <c r="W29" s="675"/>
      <c r="X29" s="675"/>
      <c r="Y29" s="675"/>
      <c r="Z29" s="675"/>
      <c r="AA29" s="675"/>
      <c r="AB29" s="675"/>
      <c r="AC29" s="675"/>
      <c r="AD29" s="675"/>
      <c r="AE29" s="675"/>
      <c r="AF29" s="675"/>
      <c r="AG29" s="675"/>
      <c r="AH29" s="675"/>
      <c r="AI29" s="675"/>
      <c r="AJ29" s="675"/>
      <c r="AK29" s="676"/>
      <c r="AL29" s="673"/>
      <c r="AM29" s="673"/>
      <c r="AN29" s="673"/>
      <c r="AO29" s="673"/>
      <c r="AP29" s="673"/>
      <c r="AQ29" s="673"/>
      <c r="AR29" s="673"/>
      <c r="AS29" s="673"/>
      <c r="AT29" s="673"/>
      <c r="AU29" s="675"/>
      <c r="AV29" s="675"/>
      <c r="AW29" s="675"/>
      <c r="AX29" s="675"/>
      <c r="AY29" s="675"/>
      <c r="AZ29" s="675"/>
      <c r="BA29" s="675"/>
      <c r="BB29" s="675"/>
      <c r="BC29" s="675"/>
      <c r="BD29" s="675"/>
      <c r="BE29" s="675"/>
      <c r="BF29" s="675"/>
      <c r="BG29" s="675"/>
      <c r="BH29" s="675"/>
      <c r="BI29" s="675"/>
      <c r="BJ29" s="675"/>
      <c r="BK29" s="675"/>
      <c r="BL29" s="675"/>
      <c r="BM29" s="675"/>
      <c r="BN29" s="675"/>
      <c r="BO29" s="675"/>
      <c r="BP29" s="675"/>
      <c r="BQ29" s="675"/>
      <c r="BR29" s="675"/>
      <c r="BS29" s="675"/>
      <c r="BT29" s="675"/>
      <c r="BU29" s="675"/>
      <c r="BV29" s="676"/>
      <c r="BW29" s="673"/>
      <c r="BX29" s="673"/>
      <c r="BY29" s="673"/>
      <c r="BZ29" s="673"/>
      <c r="CA29" s="673"/>
      <c r="CB29" s="673"/>
      <c r="CC29" s="673"/>
      <c r="CD29" s="673"/>
      <c r="CE29" s="673"/>
      <c r="CF29" s="675"/>
      <c r="CG29" s="675"/>
      <c r="CH29" s="675"/>
      <c r="CI29" s="675"/>
      <c r="CJ29" s="675"/>
      <c r="CK29" s="675"/>
      <c r="CL29" s="675"/>
      <c r="CM29" s="675"/>
      <c r="CN29" s="675"/>
      <c r="CO29" s="675"/>
      <c r="CP29" s="675"/>
      <c r="CQ29" s="675"/>
      <c r="CR29" s="675"/>
      <c r="CS29" s="675"/>
      <c r="CT29" s="675"/>
      <c r="CU29" s="675"/>
      <c r="CV29" s="675"/>
      <c r="CW29" s="675"/>
      <c r="CX29" s="675"/>
      <c r="CY29" s="675"/>
      <c r="CZ29" s="675"/>
      <c r="DA29" s="675"/>
      <c r="DB29" s="675"/>
      <c r="DC29" s="675"/>
      <c r="DD29" s="675"/>
      <c r="DE29" s="675"/>
      <c r="DF29" s="675"/>
      <c r="DG29" s="676"/>
    </row>
    <row r="30" spans="1:111">
      <c r="A30" s="673"/>
      <c r="B30" s="673"/>
      <c r="C30" s="673"/>
      <c r="D30" s="673"/>
      <c r="E30" s="673"/>
      <c r="F30" s="673"/>
      <c r="G30" s="673"/>
      <c r="H30" s="673"/>
      <c r="I30" s="673"/>
      <c r="J30" s="675"/>
      <c r="K30" s="675"/>
      <c r="L30" s="675"/>
      <c r="M30" s="675"/>
      <c r="N30" s="675"/>
      <c r="O30" s="675"/>
      <c r="P30" s="675"/>
      <c r="Q30" s="675"/>
      <c r="R30" s="675"/>
      <c r="S30" s="675"/>
      <c r="T30" s="675"/>
      <c r="U30" s="675"/>
      <c r="V30" s="675"/>
      <c r="W30" s="675"/>
      <c r="X30" s="675"/>
      <c r="Y30" s="675"/>
      <c r="Z30" s="675"/>
      <c r="AA30" s="675"/>
      <c r="AB30" s="675"/>
      <c r="AC30" s="675"/>
      <c r="AD30" s="675"/>
      <c r="AE30" s="675"/>
      <c r="AF30" s="675"/>
      <c r="AG30" s="675"/>
      <c r="AH30" s="675"/>
      <c r="AI30" s="675"/>
      <c r="AJ30" s="675"/>
      <c r="AK30" s="676"/>
      <c r="AL30" s="673"/>
      <c r="AM30" s="673"/>
      <c r="AN30" s="673"/>
      <c r="AO30" s="673"/>
      <c r="AP30" s="673"/>
      <c r="AQ30" s="673"/>
      <c r="AR30" s="673"/>
      <c r="AS30" s="673"/>
      <c r="AT30" s="673"/>
      <c r="AU30" s="675"/>
      <c r="AV30" s="675"/>
      <c r="AW30" s="675"/>
      <c r="AX30" s="675"/>
      <c r="AY30" s="675"/>
      <c r="AZ30" s="675"/>
      <c r="BA30" s="675"/>
      <c r="BB30" s="675"/>
      <c r="BC30" s="675"/>
      <c r="BD30" s="675"/>
      <c r="BE30" s="675"/>
      <c r="BF30" s="675"/>
      <c r="BG30" s="675"/>
      <c r="BH30" s="675"/>
      <c r="BI30" s="675"/>
      <c r="BJ30" s="675"/>
      <c r="BK30" s="675"/>
      <c r="BL30" s="675"/>
      <c r="BM30" s="675"/>
      <c r="BN30" s="675"/>
      <c r="BO30" s="675"/>
      <c r="BP30" s="675"/>
      <c r="BQ30" s="675"/>
      <c r="BR30" s="675"/>
      <c r="BS30" s="675"/>
      <c r="BT30" s="675"/>
      <c r="BU30" s="675"/>
      <c r="BV30" s="676"/>
      <c r="BW30" s="673"/>
      <c r="BX30" s="673"/>
      <c r="BY30" s="673"/>
      <c r="BZ30" s="673"/>
      <c r="CA30" s="673"/>
      <c r="CB30" s="673"/>
      <c r="CC30" s="673"/>
      <c r="CD30" s="673"/>
      <c r="CE30" s="673"/>
      <c r="CF30" s="675"/>
      <c r="CG30" s="675"/>
      <c r="CH30" s="675"/>
      <c r="CI30" s="675"/>
      <c r="CJ30" s="675"/>
      <c r="CK30" s="675"/>
      <c r="CL30" s="675"/>
      <c r="CM30" s="675"/>
      <c r="CN30" s="675"/>
      <c r="CO30" s="675"/>
      <c r="CP30" s="675"/>
      <c r="CQ30" s="675"/>
      <c r="CR30" s="675"/>
      <c r="CS30" s="675"/>
      <c r="CT30" s="675"/>
      <c r="CU30" s="675"/>
      <c r="CV30" s="675"/>
      <c r="CW30" s="675"/>
      <c r="CX30" s="675"/>
      <c r="CY30" s="675"/>
      <c r="CZ30" s="675"/>
      <c r="DA30" s="675"/>
      <c r="DB30" s="675"/>
      <c r="DC30" s="675"/>
      <c r="DD30" s="675"/>
      <c r="DE30" s="675"/>
      <c r="DF30" s="675"/>
      <c r="DG30" s="676"/>
    </row>
    <row r="31" spans="1:111">
      <c r="A31" s="673"/>
      <c r="B31" s="673"/>
      <c r="C31" s="673"/>
      <c r="D31" s="673"/>
      <c r="E31" s="673"/>
      <c r="F31" s="673"/>
      <c r="G31" s="673"/>
      <c r="H31" s="673"/>
      <c r="I31" s="673"/>
      <c r="J31" s="675"/>
      <c r="K31" s="675"/>
      <c r="L31" s="675"/>
      <c r="M31" s="675"/>
      <c r="N31" s="675"/>
      <c r="O31" s="675"/>
      <c r="P31" s="675"/>
      <c r="Q31" s="675"/>
      <c r="R31" s="675"/>
      <c r="S31" s="675"/>
      <c r="T31" s="675"/>
      <c r="U31" s="675"/>
      <c r="V31" s="675"/>
      <c r="W31" s="675"/>
      <c r="X31" s="675"/>
      <c r="Y31" s="675"/>
      <c r="Z31" s="675"/>
      <c r="AA31" s="675"/>
      <c r="AB31" s="675"/>
      <c r="AC31" s="675"/>
      <c r="AD31" s="675"/>
      <c r="AE31" s="675"/>
      <c r="AF31" s="675"/>
      <c r="AG31" s="675"/>
      <c r="AH31" s="675"/>
      <c r="AI31" s="675"/>
      <c r="AJ31" s="675"/>
      <c r="AK31" s="676"/>
      <c r="AL31" s="673"/>
      <c r="AM31" s="673"/>
      <c r="AN31" s="673"/>
      <c r="AO31" s="673"/>
      <c r="AP31" s="673"/>
      <c r="AQ31" s="673"/>
      <c r="AR31" s="673"/>
      <c r="AS31" s="673"/>
      <c r="AT31" s="673"/>
      <c r="AU31" s="675"/>
      <c r="AV31" s="675"/>
      <c r="AW31" s="675"/>
      <c r="AX31" s="675"/>
      <c r="AY31" s="675"/>
      <c r="AZ31" s="675"/>
      <c r="BA31" s="675"/>
      <c r="BB31" s="675"/>
      <c r="BC31" s="675"/>
      <c r="BD31" s="675"/>
      <c r="BE31" s="675"/>
      <c r="BF31" s="675"/>
      <c r="BG31" s="675"/>
      <c r="BH31" s="675"/>
      <c r="BI31" s="675"/>
      <c r="BJ31" s="675"/>
      <c r="BK31" s="675"/>
      <c r="BL31" s="675"/>
      <c r="BM31" s="675"/>
      <c r="BN31" s="675"/>
      <c r="BO31" s="675"/>
      <c r="BP31" s="675"/>
      <c r="BQ31" s="675"/>
      <c r="BR31" s="675"/>
      <c r="BS31" s="675"/>
      <c r="BT31" s="675"/>
      <c r="BU31" s="675"/>
      <c r="BV31" s="676"/>
      <c r="BW31" s="673"/>
      <c r="BX31" s="673"/>
      <c r="BY31" s="673"/>
      <c r="BZ31" s="673"/>
      <c r="CA31" s="673"/>
      <c r="CB31" s="673"/>
      <c r="CC31" s="673"/>
      <c r="CD31" s="673"/>
      <c r="CE31" s="673"/>
      <c r="CF31" s="675"/>
      <c r="CG31" s="675"/>
      <c r="CH31" s="675"/>
      <c r="CI31" s="675"/>
      <c r="CJ31" s="675"/>
      <c r="CK31" s="675"/>
      <c r="CL31" s="675"/>
      <c r="CM31" s="675"/>
      <c r="CN31" s="675"/>
      <c r="CO31" s="675"/>
      <c r="CP31" s="675"/>
      <c r="CQ31" s="675"/>
      <c r="CR31" s="675"/>
      <c r="CS31" s="675"/>
      <c r="CT31" s="675"/>
      <c r="CU31" s="675"/>
      <c r="CV31" s="675"/>
      <c r="CW31" s="675"/>
      <c r="CX31" s="675"/>
      <c r="CY31" s="675"/>
      <c r="CZ31" s="675"/>
      <c r="DA31" s="675"/>
      <c r="DB31" s="675"/>
      <c r="DC31" s="675"/>
      <c r="DD31" s="675"/>
      <c r="DE31" s="675"/>
      <c r="DF31" s="675"/>
      <c r="DG31" s="676"/>
    </row>
    <row r="32" spans="1:111">
      <c r="A32" s="673"/>
      <c r="B32" s="673"/>
      <c r="C32" s="673"/>
      <c r="D32" s="673"/>
      <c r="E32" s="673"/>
      <c r="F32" s="673"/>
      <c r="G32" s="673"/>
      <c r="H32" s="673"/>
      <c r="I32" s="673"/>
      <c r="J32" s="675"/>
      <c r="K32" s="675"/>
      <c r="L32" s="675"/>
      <c r="M32" s="675"/>
      <c r="N32" s="675"/>
      <c r="O32" s="675"/>
      <c r="P32" s="675"/>
      <c r="Q32" s="675"/>
      <c r="R32" s="675"/>
      <c r="S32" s="675"/>
      <c r="T32" s="675"/>
      <c r="U32" s="675"/>
      <c r="V32" s="675"/>
      <c r="W32" s="675"/>
      <c r="X32" s="675"/>
      <c r="Y32" s="675"/>
      <c r="Z32" s="675"/>
      <c r="AA32" s="675"/>
      <c r="AB32" s="675"/>
      <c r="AC32" s="675"/>
      <c r="AD32" s="675"/>
      <c r="AE32" s="675"/>
      <c r="AF32" s="675"/>
      <c r="AG32" s="675"/>
      <c r="AH32" s="675"/>
      <c r="AI32" s="675"/>
      <c r="AJ32" s="675"/>
      <c r="AK32" s="676"/>
      <c r="AL32" s="673"/>
      <c r="AM32" s="673"/>
      <c r="AN32" s="673"/>
      <c r="AO32" s="673"/>
      <c r="AP32" s="673"/>
      <c r="AQ32" s="673"/>
      <c r="AR32" s="673"/>
      <c r="AS32" s="673"/>
      <c r="AT32" s="673"/>
      <c r="AU32" s="675"/>
      <c r="AV32" s="675"/>
      <c r="AW32" s="675"/>
      <c r="AX32" s="675"/>
      <c r="AY32" s="675"/>
      <c r="AZ32" s="675"/>
      <c r="BA32" s="675"/>
      <c r="BB32" s="675"/>
      <c r="BC32" s="675"/>
      <c r="BD32" s="675"/>
      <c r="BE32" s="675"/>
      <c r="BF32" s="675"/>
      <c r="BG32" s="675"/>
      <c r="BH32" s="675"/>
      <c r="BI32" s="675"/>
      <c r="BJ32" s="675"/>
      <c r="BK32" s="675"/>
      <c r="BL32" s="675"/>
      <c r="BM32" s="675"/>
      <c r="BN32" s="675"/>
      <c r="BO32" s="675"/>
      <c r="BP32" s="675"/>
      <c r="BQ32" s="675"/>
      <c r="BR32" s="675"/>
      <c r="BS32" s="675"/>
      <c r="BT32" s="675"/>
      <c r="BU32" s="675"/>
      <c r="BV32" s="676"/>
      <c r="BW32" s="673"/>
      <c r="BX32" s="673"/>
      <c r="BY32" s="673"/>
      <c r="BZ32" s="673"/>
      <c r="CA32" s="673"/>
      <c r="CB32" s="673"/>
      <c r="CC32" s="673"/>
      <c r="CD32" s="673"/>
      <c r="CE32" s="673"/>
      <c r="CF32" s="675"/>
      <c r="CG32" s="675"/>
      <c r="CH32" s="675"/>
      <c r="CI32" s="675"/>
      <c r="CJ32" s="675"/>
      <c r="CK32" s="675"/>
      <c r="CL32" s="675"/>
      <c r="CM32" s="675"/>
      <c r="CN32" s="675"/>
      <c r="CO32" s="675"/>
      <c r="CP32" s="675"/>
      <c r="CQ32" s="675"/>
      <c r="CR32" s="675"/>
      <c r="CS32" s="675"/>
      <c r="CT32" s="675"/>
      <c r="CU32" s="675"/>
      <c r="CV32" s="675"/>
      <c r="CW32" s="675"/>
      <c r="CX32" s="675"/>
      <c r="CY32" s="675"/>
      <c r="CZ32" s="675"/>
      <c r="DA32" s="675"/>
      <c r="DB32" s="675"/>
      <c r="DC32" s="675"/>
      <c r="DD32" s="675"/>
      <c r="DE32" s="675"/>
      <c r="DF32" s="675"/>
      <c r="DG32" s="676"/>
    </row>
    <row r="33" spans="1:111">
      <c r="A33" s="673"/>
      <c r="B33" s="673"/>
      <c r="C33" s="673"/>
      <c r="D33" s="673"/>
      <c r="E33" s="673"/>
      <c r="F33" s="673"/>
      <c r="G33" s="673"/>
      <c r="H33" s="673"/>
      <c r="I33" s="673"/>
      <c r="J33" s="675"/>
      <c r="K33" s="675"/>
      <c r="L33" s="675"/>
      <c r="M33" s="675"/>
      <c r="N33" s="675"/>
      <c r="O33" s="675"/>
      <c r="P33" s="675"/>
      <c r="Q33" s="675"/>
      <c r="R33" s="675"/>
      <c r="S33" s="675"/>
      <c r="T33" s="675"/>
      <c r="U33" s="675"/>
      <c r="V33" s="675"/>
      <c r="W33" s="675"/>
      <c r="X33" s="675"/>
      <c r="Y33" s="675"/>
      <c r="Z33" s="675"/>
      <c r="AA33" s="675"/>
      <c r="AB33" s="675"/>
      <c r="AC33" s="675"/>
      <c r="AD33" s="675"/>
      <c r="AE33" s="675"/>
      <c r="AF33" s="675"/>
      <c r="AG33" s="675"/>
      <c r="AH33" s="675"/>
      <c r="AI33" s="675"/>
      <c r="AJ33" s="675"/>
      <c r="AK33" s="676"/>
      <c r="AL33" s="673"/>
      <c r="AM33" s="673"/>
      <c r="AN33" s="673"/>
      <c r="AO33" s="673"/>
      <c r="AP33" s="673"/>
      <c r="AQ33" s="673"/>
      <c r="AR33" s="673"/>
      <c r="AS33" s="673"/>
      <c r="AT33" s="673"/>
      <c r="AU33" s="675"/>
      <c r="AV33" s="675"/>
      <c r="AW33" s="675"/>
      <c r="AX33" s="675"/>
      <c r="AY33" s="675"/>
      <c r="AZ33" s="675"/>
      <c r="BA33" s="675"/>
      <c r="BB33" s="675"/>
      <c r="BC33" s="675"/>
      <c r="BD33" s="675"/>
      <c r="BE33" s="675"/>
      <c r="BF33" s="675"/>
      <c r="BG33" s="675"/>
      <c r="BH33" s="675"/>
      <c r="BI33" s="675"/>
      <c r="BJ33" s="675"/>
      <c r="BK33" s="675"/>
      <c r="BL33" s="675"/>
      <c r="BM33" s="675"/>
      <c r="BN33" s="675"/>
      <c r="BO33" s="675"/>
      <c r="BP33" s="675"/>
      <c r="BQ33" s="675"/>
      <c r="BR33" s="675"/>
      <c r="BS33" s="675"/>
      <c r="BT33" s="675"/>
      <c r="BU33" s="675"/>
      <c r="BV33" s="676"/>
      <c r="BW33" s="673"/>
      <c r="BX33" s="673"/>
      <c r="BY33" s="673"/>
      <c r="BZ33" s="673"/>
      <c r="CA33" s="673"/>
      <c r="CB33" s="673"/>
      <c r="CC33" s="673"/>
      <c r="CD33" s="673"/>
      <c r="CE33" s="673"/>
      <c r="CF33" s="675"/>
      <c r="CG33" s="675"/>
      <c r="CH33" s="675"/>
      <c r="CI33" s="675"/>
      <c r="CJ33" s="675"/>
      <c r="CK33" s="675"/>
      <c r="CL33" s="675"/>
      <c r="CM33" s="675"/>
      <c r="CN33" s="675"/>
      <c r="CO33" s="675"/>
      <c r="CP33" s="675"/>
      <c r="CQ33" s="675"/>
      <c r="CR33" s="675"/>
      <c r="CS33" s="675"/>
      <c r="CT33" s="675"/>
      <c r="CU33" s="675"/>
      <c r="CV33" s="675"/>
      <c r="CW33" s="675"/>
      <c r="CX33" s="675"/>
      <c r="CY33" s="675"/>
      <c r="CZ33" s="675"/>
      <c r="DA33" s="675"/>
      <c r="DB33" s="675"/>
      <c r="DC33" s="675"/>
      <c r="DD33" s="675"/>
      <c r="DE33" s="675"/>
      <c r="DF33" s="675"/>
      <c r="DG33" s="676"/>
    </row>
    <row r="34" spans="1:111">
      <c r="A34" s="673"/>
      <c r="B34" s="673"/>
      <c r="C34" s="673"/>
      <c r="D34" s="673"/>
      <c r="E34" s="673"/>
      <c r="F34" s="673"/>
      <c r="G34" s="673"/>
      <c r="H34" s="673"/>
      <c r="I34" s="673"/>
      <c r="J34" s="675"/>
      <c r="K34" s="675"/>
      <c r="L34" s="675"/>
      <c r="M34" s="675"/>
      <c r="N34" s="675"/>
      <c r="O34" s="675"/>
      <c r="P34" s="675"/>
      <c r="Q34" s="675"/>
      <c r="R34" s="675"/>
      <c r="S34" s="675"/>
      <c r="T34" s="675"/>
      <c r="U34" s="675"/>
      <c r="V34" s="675"/>
      <c r="W34" s="675"/>
      <c r="X34" s="675"/>
      <c r="Y34" s="675"/>
      <c r="Z34" s="675"/>
      <c r="AA34" s="675"/>
      <c r="AB34" s="675"/>
      <c r="AC34" s="675"/>
      <c r="AD34" s="675"/>
      <c r="AE34" s="675"/>
      <c r="AF34" s="675"/>
      <c r="AG34" s="675"/>
      <c r="AH34" s="675"/>
      <c r="AI34" s="675"/>
      <c r="AJ34" s="675"/>
      <c r="AK34" s="676"/>
      <c r="AL34" s="673"/>
      <c r="AM34" s="673"/>
      <c r="AN34" s="673"/>
      <c r="AO34" s="673"/>
      <c r="AP34" s="673"/>
      <c r="AQ34" s="673"/>
      <c r="AR34" s="673"/>
      <c r="AS34" s="673"/>
      <c r="AT34" s="673"/>
      <c r="AU34" s="675"/>
      <c r="AV34" s="675"/>
      <c r="AW34" s="675"/>
      <c r="AX34" s="675"/>
      <c r="AY34" s="675"/>
      <c r="AZ34" s="675"/>
      <c r="BA34" s="675"/>
      <c r="BB34" s="675"/>
      <c r="BC34" s="675"/>
      <c r="BD34" s="675"/>
      <c r="BE34" s="675"/>
      <c r="BF34" s="675"/>
      <c r="BG34" s="675"/>
      <c r="BH34" s="675"/>
      <c r="BI34" s="675"/>
      <c r="BJ34" s="675"/>
      <c r="BK34" s="675"/>
      <c r="BL34" s="675"/>
      <c r="BM34" s="675"/>
      <c r="BN34" s="675"/>
      <c r="BO34" s="675"/>
      <c r="BP34" s="675"/>
      <c r="BQ34" s="675"/>
      <c r="BR34" s="675"/>
      <c r="BS34" s="675"/>
      <c r="BT34" s="675"/>
      <c r="BU34" s="675"/>
      <c r="BV34" s="676"/>
      <c r="BW34" s="673"/>
      <c r="BX34" s="673"/>
      <c r="BY34" s="673"/>
      <c r="BZ34" s="673"/>
      <c r="CA34" s="673"/>
      <c r="CB34" s="673"/>
      <c r="CC34" s="673"/>
      <c r="CD34" s="673"/>
      <c r="CE34" s="673"/>
      <c r="CF34" s="675"/>
      <c r="CG34" s="675"/>
      <c r="CH34" s="675"/>
      <c r="CI34" s="675"/>
      <c r="CJ34" s="675"/>
      <c r="CK34" s="675"/>
      <c r="CL34" s="675"/>
      <c r="CM34" s="675"/>
      <c r="CN34" s="675"/>
      <c r="CO34" s="675"/>
      <c r="CP34" s="675"/>
      <c r="CQ34" s="675"/>
      <c r="CR34" s="675"/>
      <c r="CS34" s="675"/>
      <c r="CT34" s="675"/>
      <c r="CU34" s="675"/>
      <c r="CV34" s="675"/>
      <c r="CW34" s="675"/>
      <c r="CX34" s="675"/>
      <c r="CY34" s="675"/>
      <c r="CZ34" s="675"/>
      <c r="DA34" s="675"/>
      <c r="DB34" s="675"/>
      <c r="DC34" s="675"/>
      <c r="DD34" s="675"/>
      <c r="DE34" s="675"/>
      <c r="DF34" s="675"/>
      <c r="DG34" s="676"/>
    </row>
    <row r="35" spans="1:111">
      <c r="A35" s="673"/>
      <c r="B35" s="673"/>
      <c r="C35" s="673"/>
      <c r="D35" s="673"/>
      <c r="E35" s="673"/>
      <c r="F35" s="673"/>
      <c r="G35" s="673"/>
      <c r="H35" s="673"/>
      <c r="I35" s="673"/>
      <c r="J35" s="675"/>
      <c r="K35" s="675"/>
      <c r="L35" s="675"/>
      <c r="M35" s="675"/>
      <c r="N35" s="675"/>
      <c r="O35" s="675"/>
      <c r="P35" s="675"/>
      <c r="Q35" s="675"/>
      <c r="R35" s="675"/>
      <c r="S35" s="675"/>
      <c r="T35" s="675"/>
      <c r="U35" s="675"/>
      <c r="V35" s="675"/>
      <c r="W35" s="675"/>
      <c r="X35" s="675"/>
      <c r="Y35" s="675"/>
      <c r="Z35" s="675"/>
      <c r="AA35" s="675"/>
      <c r="AB35" s="675"/>
      <c r="AC35" s="675"/>
      <c r="AD35" s="675"/>
      <c r="AE35" s="675"/>
      <c r="AF35" s="675"/>
      <c r="AG35" s="675"/>
      <c r="AH35" s="675"/>
      <c r="AI35" s="675"/>
      <c r="AJ35" s="675"/>
      <c r="AK35" s="676"/>
      <c r="AL35" s="673"/>
      <c r="AM35" s="673"/>
      <c r="AN35" s="673"/>
      <c r="AO35" s="673"/>
      <c r="AP35" s="673"/>
      <c r="AQ35" s="673"/>
      <c r="AR35" s="673"/>
      <c r="AS35" s="673"/>
      <c r="AT35" s="673"/>
      <c r="AU35" s="675"/>
      <c r="AV35" s="675"/>
      <c r="AW35" s="675"/>
      <c r="AX35" s="675"/>
      <c r="AY35" s="675"/>
      <c r="AZ35" s="675"/>
      <c r="BA35" s="675"/>
      <c r="BB35" s="675"/>
      <c r="BC35" s="675"/>
      <c r="BD35" s="675"/>
      <c r="BE35" s="675"/>
      <c r="BF35" s="675"/>
      <c r="BG35" s="675"/>
      <c r="BH35" s="675"/>
      <c r="BI35" s="675"/>
      <c r="BJ35" s="675"/>
      <c r="BK35" s="675"/>
      <c r="BL35" s="675"/>
      <c r="BM35" s="675"/>
      <c r="BN35" s="675"/>
      <c r="BO35" s="675"/>
      <c r="BP35" s="675"/>
      <c r="BQ35" s="675"/>
      <c r="BR35" s="675"/>
      <c r="BS35" s="675"/>
      <c r="BT35" s="675"/>
      <c r="BU35" s="675"/>
      <c r="BV35" s="676"/>
      <c r="BW35" s="673"/>
      <c r="BX35" s="673"/>
      <c r="BY35" s="673"/>
      <c r="BZ35" s="673"/>
      <c r="CA35" s="673"/>
      <c r="CB35" s="673"/>
      <c r="CC35" s="673"/>
      <c r="CD35" s="673"/>
      <c r="CE35" s="673"/>
      <c r="CF35" s="675"/>
      <c r="CG35" s="675"/>
      <c r="CH35" s="675"/>
      <c r="CI35" s="675"/>
      <c r="CJ35" s="675"/>
      <c r="CK35" s="675"/>
      <c r="CL35" s="675"/>
      <c r="CM35" s="675"/>
      <c r="CN35" s="675"/>
      <c r="CO35" s="675"/>
      <c r="CP35" s="675"/>
      <c r="CQ35" s="675"/>
      <c r="CR35" s="675"/>
      <c r="CS35" s="675"/>
      <c r="CT35" s="675"/>
      <c r="CU35" s="675"/>
      <c r="CV35" s="675"/>
      <c r="CW35" s="675"/>
      <c r="CX35" s="675"/>
      <c r="CY35" s="675"/>
      <c r="CZ35" s="675"/>
      <c r="DA35" s="675"/>
      <c r="DB35" s="675"/>
      <c r="DC35" s="675"/>
      <c r="DD35" s="675"/>
      <c r="DE35" s="675"/>
      <c r="DF35" s="675"/>
      <c r="DG35" s="676"/>
    </row>
    <row r="36" spans="1:111">
      <c r="A36" s="673"/>
      <c r="B36" s="673"/>
      <c r="C36" s="673"/>
      <c r="D36" s="673"/>
      <c r="E36" s="673"/>
      <c r="F36" s="673"/>
      <c r="G36" s="673"/>
      <c r="H36" s="673"/>
      <c r="I36" s="673"/>
      <c r="J36" s="675"/>
      <c r="K36" s="675"/>
      <c r="L36" s="675"/>
      <c r="M36" s="675"/>
      <c r="N36" s="675"/>
      <c r="O36" s="675"/>
      <c r="P36" s="675"/>
      <c r="Q36" s="675"/>
      <c r="R36" s="675"/>
      <c r="S36" s="675"/>
      <c r="T36" s="675"/>
      <c r="U36" s="675"/>
      <c r="V36" s="675"/>
      <c r="W36" s="675"/>
      <c r="X36" s="675"/>
      <c r="Y36" s="675"/>
      <c r="Z36" s="675"/>
      <c r="AA36" s="675"/>
      <c r="AB36" s="675"/>
      <c r="AC36" s="675"/>
      <c r="AD36" s="675"/>
      <c r="AE36" s="675"/>
      <c r="AF36" s="675"/>
      <c r="AG36" s="675"/>
      <c r="AH36" s="675"/>
      <c r="AI36" s="675"/>
      <c r="AJ36" s="675"/>
      <c r="AK36" s="676"/>
      <c r="AL36" s="673"/>
      <c r="AM36" s="673"/>
      <c r="AN36" s="673"/>
      <c r="AO36" s="673"/>
      <c r="AP36" s="673"/>
      <c r="AQ36" s="673"/>
      <c r="AR36" s="673"/>
      <c r="AS36" s="673"/>
      <c r="AT36" s="673"/>
      <c r="AU36" s="675"/>
      <c r="AV36" s="675"/>
      <c r="AW36" s="675"/>
      <c r="AX36" s="675"/>
      <c r="AY36" s="675"/>
      <c r="AZ36" s="675"/>
      <c r="BA36" s="675"/>
      <c r="BB36" s="675"/>
      <c r="BC36" s="675"/>
      <c r="BD36" s="675"/>
      <c r="BE36" s="675"/>
      <c r="BF36" s="675"/>
      <c r="BG36" s="675"/>
      <c r="BH36" s="675"/>
      <c r="BI36" s="675"/>
      <c r="BJ36" s="675"/>
      <c r="BK36" s="675"/>
      <c r="BL36" s="675"/>
      <c r="BM36" s="675"/>
      <c r="BN36" s="675"/>
      <c r="BO36" s="675"/>
      <c r="BP36" s="675"/>
      <c r="BQ36" s="675"/>
      <c r="BR36" s="675"/>
      <c r="BS36" s="675"/>
      <c r="BT36" s="675"/>
      <c r="BU36" s="675"/>
      <c r="BV36" s="676"/>
      <c r="BW36" s="673"/>
      <c r="BX36" s="673"/>
      <c r="BY36" s="673"/>
      <c r="BZ36" s="673"/>
      <c r="CA36" s="673"/>
      <c r="CB36" s="673"/>
      <c r="CC36" s="673"/>
      <c r="CD36" s="673"/>
      <c r="CE36" s="673"/>
      <c r="CF36" s="675"/>
      <c r="CG36" s="675"/>
      <c r="CH36" s="675"/>
      <c r="CI36" s="675"/>
      <c r="CJ36" s="675"/>
      <c r="CK36" s="675"/>
      <c r="CL36" s="675"/>
      <c r="CM36" s="675"/>
      <c r="CN36" s="675"/>
      <c r="CO36" s="675"/>
      <c r="CP36" s="675"/>
      <c r="CQ36" s="675"/>
      <c r="CR36" s="675"/>
      <c r="CS36" s="675"/>
      <c r="CT36" s="675"/>
      <c r="CU36" s="675"/>
      <c r="CV36" s="675"/>
      <c r="CW36" s="675"/>
      <c r="CX36" s="675"/>
      <c r="CY36" s="675"/>
      <c r="CZ36" s="675"/>
      <c r="DA36" s="675"/>
      <c r="DB36" s="675"/>
      <c r="DC36" s="675"/>
      <c r="DD36" s="675"/>
      <c r="DE36" s="675"/>
      <c r="DF36" s="675"/>
      <c r="DG36" s="676"/>
    </row>
    <row r="37" spans="1:111">
      <c r="A37" s="673"/>
      <c r="B37" s="673"/>
      <c r="C37" s="673"/>
      <c r="D37" s="673"/>
      <c r="E37" s="673"/>
      <c r="F37" s="673"/>
      <c r="G37" s="673"/>
      <c r="H37" s="673"/>
      <c r="I37" s="673"/>
      <c r="J37" s="675"/>
      <c r="K37" s="675"/>
      <c r="L37" s="675"/>
      <c r="M37" s="675"/>
      <c r="N37" s="675"/>
      <c r="O37" s="675"/>
      <c r="P37" s="675"/>
      <c r="Q37" s="675"/>
      <c r="R37" s="675"/>
      <c r="S37" s="675"/>
      <c r="T37" s="675"/>
      <c r="U37" s="675"/>
      <c r="V37" s="675"/>
      <c r="W37" s="675"/>
      <c r="X37" s="675"/>
      <c r="Y37" s="675"/>
      <c r="Z37" s="675"/>
      <c r="AA37" s="675"/>
      <c r="AB37" s="675"/>
      <c r="AC37" s="675"/>
      <c r="AD37" s="675"/>
      <c r="AE37" s="675"/>
      <c r="AF37" s="675"/>
      <c r="AG37" s="675"/>
      <c r="AH37" s="675"/>
      <c r="AI37" s="675"/>
      <c r="AJ37" s="675"/>
      <c r="AK37" s="676"/>
      <c r="AL37" s="673"/>
      <c r="AM37" s="673"/>
      <c r="AN37" s="673"/>
      <c r="AO37" s="673"/>
      <c r="AP37" s="673"/>
      <c r="AQ37" s="673"/>
      <c r="AR37" s="673"/>
      <c r="AS37" s="673"/>
      <c r="AT37" s="673"/>
      <c r="AU37" s="675"/>
      <c r="AV37" s="675"/>
      <c r="AW37" s="675"/>
      <c r="AX37" s="675"/>
      <c r="AY37" s="675"/>
      <c r="AZ37" s="675"/>
      <c r="BA37" s="675"/>
      <c r="BB37" s="675"/>
      <c r="BC37" s="675"/>
      <c r="BD37" s="675"/>
      <c r="BE37" s="675"/>
      <c r="BF37" s="675"/>
      <c r="BG37" s="675"/>
      <c r="BH37" s="675"/>
      <c r="BI37" s="675"/>
      <c r="BJ37" s="675"/>
      <c r="BK37" s="675"/>
      <c r="BL37" s="675"/>
      <c r="BM37" s="675"/>
      <c r="BN37" s="675"/>
      <c r="BO37" s="675"/>
      <c r="BP37" s="675"/>
      <c r="BQ37" s="675"/>
      <c r="BR37" s="675"/>
      <c r="BS37" s="675"/>
      <c r="BT37" s="675"/>
      <c r="BU37" s="675"/>
      <c r="BV37" s="676"/>
      <c r="BW37" s="673"/>
      <c r="BX37" s="673"/>
      <c r="BY37" s="673"/>
      <c r="BZ37" s="673"/>
      <c r="CA37" s="673"/>
      <c r="CB37" s="673"/>
      <c r="CC37" s="673"/>
      <c r="CD37" s="673"/>
      <c r="CE37" s="673"/>
      <c r="CF37" s="675"/>
      <c r="CG37" s="675"/>
      <c r="CH37" s="675"/>
      <c r="CI37" s="675"/>
      <c r="CJ37" s="675"/>
      <c r="CK37" s="675"/>
      <c r="CL37" s="675"/>
      <c r="CM37" s="675"/>
      <c r="CN37" s="675"/>
      <c r="CO37" s="675"/>
      <c r="CP37" s="675"/>
      <c r="CQ37" s="675"/>
      <c r="CR37" s="675"/>
      <c r="CS37" s="675"/>
      <c r="CT37" s="675"/>
      <c r="CU37" s="675"/>
      <c r="CV37" s="675"/>
      <c r="CW37" s="675"/>
      <c r="CX37" s="675"/>
      <c r="CY37" s="675"/>
      <c r="CZ37" s="675"/>
      <c r="DA37" s="675"/>
      <c r="DB37" s="675"/>
      <c r="DC37" s="675"/>
      <c r="DD37" s="675"/>
      <c r="DE37" s="675"/>
      <c r="DF37" s="675"/>
      <c r="DG37" s="676"/>
    </row>
    <row r="38" spans="1:111">
      <c r="A38" s="673"/>
      <c r="B38" s="673"/>
      <c r="C38" s="673"/>
      <c r="D38" s="673"/>
      <c r="E38" s="673"/>
      <c r="F38" s="673"/>
      <c r="G38" s="673"/>
      <c r="H38" s="673"/>
      <c r="I38" s="673"/>
      <c r="J38" s="675"/>
      <c r="K38" s="675"/>
      <c r="L38" s="675"/>
      <c r="M38" s="675"/>
      <c r="N38" s="675"/>
      <c r="O38" s="675"/>
      <c r="P38" s="675"/>
      <c r="Q38" s="675"/>
      <c r="R38" s="675"/>
      <c r="S38" s="675"/>
      <c r="T38" s="675"/>
      <c r="U38" s="675"/>
      <c r="V38" s="675"/>
      <c r="W38" s="675"/>
      <c r="X38" s="675"/>
      <c r="Y38" s="675"/>
      <c r="Z38" s="675"/>
      <c r="AA38" s="675"/>
      <c r="AB38" s="675"/>
      <c r="AC38" s="675"/>
      <c r="AD38" s="675"/>
      <c r="AE38" s="675"/>
      <c r="AF38" s="675"/>
      <c r="AG38" s="675"/>
      <c r="AH38" s="675"/>
      <c r="AI38" s="675"/>
      <c r="AJ38" s="675"/>
      <c r="AK38" s="676"/>
      <c r="AL38" s="673"/>
      <c r="AM38" s="673"/>
      <c r="AN38" s="673"/>
      <c r="AO38" s="673"/>
      <c r="AP38" s="673"/>
      <c r="AQ38" s="673"/>
      <c r="AR38" s="673"/>
      <c r="AS38" s="673"/>
      <c r="AT38" s="673"/>
      <c r="AU38" s="675"/>
      <c r="AV38" s="675"/>
      <c r="AW38" s="675"/>
      <c r="AX38" s="675"/>
      <c r="AY38" s="675"/>
      <c r="AZ38" s="675"/>
      <c r="BA38" s="675"/>
      <c r="BB38" s="675"/>
      <c r="BC38" s="675"/>
      <c r="BD38" s="675"/>
      <c r="BE38" s="675"/>
      <c r="BF38" s="675"/>
      <c r="BG38" s="675"/>
      <c r="BH38" s="675"/>
      <c r="BI38" s="675"/>
      <c r="BJ38" s="675"/>
      <c r="BK38" s="675"/>
      <c r="BL38" s="675"/>
      <c r="BM38" s="675"/>
      <c r="BN38" s="675"/>
      <c r="BO38" s="675"/>
      <c r="BP38" s="675"/>
      <c r="BQ38" s="675"/>
      <c r="BR38" s="675"/>
      <c r="BS38" s="675"/>
      <c r="BT38" s="675"/>
      <c r="BU38" s="675"/>
      <c r="BV38" s="676"/>
      <c r="BW38" s="673"/>
      <c r="BX38" s="673"/>
      <c r="BY38" s="673"/>
      <c r="BZ38" s="673"/>
      <c r="CA38" s="673"/>
      <c r="CB38" s="673"/>
      <c r="CC38" s="673"/>
      <c r="CD38" s="673"/>
      <c r="CE38" s="673"/>
      <c r="CF38" s="675"/>
      <c r="CG38" s="675"/>
      <c r="CH38" s="675"/>
      <c r="CI38" s="675"/>
      <c r="CJ38" s="675"/>
      <c r="CK38" s="675"/>
      <c r="CL38" s="675"/>
      <c r="CM38" s="675"/>
      <c r="CN38" s="675"/>
      <c r="CO38" s="675"/>
      <c r="CP38" s="675"/>
      <c r="CQ38" s="675"/>
      <c r="CR38" s="675"/>
      <c r="CS38" s="675"/>
      <c r="CT38" s="675"/>
      <c r="CU38" s="675"/>
      <c r="CV38" s="675"/>
      <c r="CW38" s="675"/>
      <c r="CX38" s="675"/>
      <c r="CY38" s="675"/>
      <c r="CZ38" s="675"/>
      <c r="DA38" s="675"/>
      <c r="DB38" s="675"/>
      <c r="DC38" s="675"/>
      <c r="DD38" s="675"/>
      <c r="DE38" s="675"/>
      <c r="DF38" s="675"/>
      <c r="DG38" s="676"/>
    </row>
    <row r="39" spans="1:111">
      <c r="A39" s="673"/>
      <c r="B39" s="673"/>
      <c r="C39" s="673"/>
      <c r="D39" s="673"/>
      <c r="E39" s="673"/>
      <c r="F39" s="673"/>
      <c r="G39" s="673"/>
      <c r="H39" s="673"/>
      <c r="I39" s="673"/>
      <c r="J39" s="675"/>
      <c r="K39" s="675"/>
      <c r="L39" s="675"/>
      <c r="M39" s="675"/>
      <c r="N39" s="675"/>
      <c r="O39" s="675"/>
      <c r="P39" s="675"/>
      <c r="Q39" s="675"/>
      <c r="R39" s="675"/>
      <c r="S39" s="675"/>
      <c r="T39" s="675"/>
      <c r="U39" s="675"/>
      <c r="V39" s="675"/>
      <c r="W39" s="675"/>
      <c r="X39" s="675"/>
      <c r="Y39" s="675"/>
      <c r="Z39" s="675"/>
      <c r="AA39" s="675"/>
      <c r="AB39" s="675"/>
      <c r="AC39" s="675"/>
      <c r="AD39" s="675"/>
      <c r="AE39" s="675"/>
      <c r="AF39" s="675"/>
      <c r="AG39" s="675"/>
      <c r="AH39" s="675"/>
      <c r="AI39" s="675"/>
      <c r="AJ39" s="675"/>
      <c r="AK39" s="676"/>
      <c r="AL39" s="673"/>
      <c r="AM39" s="673"/>
      <c r="AN39" s="673"/>
      <c r="AO39" s="673"/>
      <c r="AP39" s="673"/>
      <c r="AQ39" s="673"/>
      <c r="AR39" s="673"/>
      <c r="AS39" s="673"/>
      <c r="AT39" s="673"/>
      <c r="AU39" s="675"/>
      <c r="AV39" s="675"/>
      <c r="AW39" s="675"/>
      <c r="AX39" s="675"/>
      <c r="AY39" s="675"/>
      <c r="AZ39" s="675"/>
      <c r="BA39" s="675"/>
      <c r="BB39" s="675"/>
      <c r="BC39" s="675"/>
      <c r="BD39" s="675"/>
      <c r="BE39" s="675"/>
      <c r="BF39" s="675"/>
      <c r="BG39" s="675"/>
      <c r="BH39" s="675"/>
      <c r="BI39" s="675"/>
      <c r="BJ39" s="675"/>
      <c r="BK39" s="675"/>
      <c r="BL39" s="675"/>
      <c r="BM39" s="675"/>
      <c r="BN39" s="675"/>
      <c r="BO39" s="675"/>
      <c r="BP39" s="675"/>
      <c r="BQ39" s="675"/>
      <c r="BR39" s="675"/>
      <c r="BS39" s="675"/>
      <c r="BT39" s="675"/>
      <c r="BU39" s="675"/>
      <c r="BV39" s="676"/>
      <c r="BW39" s="673"/>
      <c r="BX39" s="673"/>
      <c r="BY39" s="673"/>
      <c r="BZ39" s="673"/>
      <c r="CA39" s="673"/>
      <c r="CB39" s="673"/>
      <c r="CC39" s="673"/>
      <c r="CD39" s="673"/>
      <c r="CE39" s="673"/>
      <c r="CF39" s="675"/>
      <c r="CG39" s="675"/>
      <c r="CH39" s="675"/>
      <c r="CI39" s="675"/>
      <c r="CJ39" s="675"/>
      <c r="CK39" s="675"/>
      <c r="CL39" s="675"/>
      <c r="CM39" s="675"/>
      <c r="CN39" s="675"/>
      <c r="CO39" s="675"/>
      <c r="CP39" s="675"/>
      <c r="CQ39" s="675"/>
      <c r="CR39" s="675"/>
      <c r="CS39" s="675"/>
      <c r="CT39" s="675"/>
      <c r="CU39" s="675"/>
      <c r="CV39" s="675"/>
      <c r="CW39" s="675"/>
      <c r="CX39" s="675"/>
      <c r="CY39" s="675"/>
      <c r="CZ39" s="675"/>
      <c r="DA39" s="675"/>
      <c r="DB39" s="675"/>
      <c r="DC39" s="675"/>
      <c r="DD39" s="675"/>
      <c r="DE39" s="675"/>
      <c r="DF39" s="675"/>
      <c r="DG39" s="676"/>
    </row>
    <row r="40" spans="1:111">
      <c r="A40" s="673"/>
      <c r="B40" s="673"/>
      <c r="C40" s="673"/>
      <c r="D40" s="673"/>
      <c r="E40" s="673"/>
      <c r="F40" s="673"/>
      <c r="G40" s="673"/>
      <c r="H40" s="673"/>
      <c r="I40" s="673"/>
      <c r="J40" s="675"/>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75"/>
      <c r="AI40" s="675"/>
      <c r="AJ40" s="675"/>
      <c r="AK40" s="676"/>
      <c r="AL40" s="673"/>
      <c r="AM40" s="673"/>
      <c r="AN40" s="673"/>
      <c r="AO40" s="673"/>
      <c r="AP40" s="673"/>
      <c r="AQ40" s="673"/>
      <c r="AR40" s="673"/>
      <c r="AS40" s="673"/>
      <c r="AT40" s="673"/>
      <c r="AU40" s="675"/>
      <c r="AV40" s="675"/>
      <c r="AW40" s="675"/>
      <c r="AX40" s="675"/>
      <c r="AY40" s="675"/>
      <c r="AZ40" s="675"/>
      <c r="BA40" s="675"/>
      <c r="BB40" s="675"/>
      <c r="BC40" s="675"/>
      <c r="BD40" s="675"/>
      <c r="BE40" s="675"/>
      <c r="BF40" s="675"/>
      <c r="BG40" s="675"/>
      <c r="BH40" s="675"/>
      <c r="BI40" s="675"/>
      <c r="BJ40" s="675"/>
      <c r="BK40" s="675"/>
      <c r="BL40" s="675"/>
      <c r="BM40" s="675"/>
      <c r="BN40" s="675"/>
      <c r="BO40" s="675"/>
      <c r="BP40" s="675"/>
      <c r="BQ40" s="675"/>
      <c r="BR40" s="675"/>
      <c r="BS40" s="675"/>
      <c r="BT40" s="675"/>
      <c r="BU40" s="675"/>
      <c r="BV40" s="676"/>
      <c r="BW40" s="673"/>
      <c r="BX40" s="673"/>
      <c r="BY40" s="673"/>
      <c r="BZ40" s="673"/>
      <c r="CA40" s="673"/>
      <c r="CB40" s="673"/>
      <c r="CC40" s="673"/>
      <c r="CD40" s="673"/>
      <c r="CE40" s="673"/>
      <c r="CF40" s="675"/>
      <c r="CG40" s="675"/>
      <c r="CH40" s="675"/>
      <c r="CI40" s="675"/>
      <c r="CJ40" s="675"/>
      <c r="CK40" s="675"/>
      <c r="CL40" s="675"/>
      <c r="CM40" s="675"/>
      <c r="CN40" s="675"/>
      <c r="CO40" s="675"/>
      <c r="CP40" s="675"/>
      <c r="CQ40" s="675"/>
      <c r="CR40" s="675"/>
      <c r="CS40" s="675"/>
      <c r="CT40" s="675"/>
      <c r="CU40" s="675"/>
      <c r="CV40" s="675"/>
      <c r="CW40" s="675"/>
      <c r="CX40" s="675"/>
      <c r="CY40" s="675"/>
      <c r="CZ40" s="675"/>
      <c r="DA40" s="675"/>
      <c r="DB40" s="675"/>
      <c r="DC40" s="675"/>
      <c r="DD40" s="675"/>
      <c r="DE40" s="675"/>
      <c r="DF40" s="675"/>
      <c r="DG40" s="676"/>
    </row>
    <row r="41" spans="1:111">
      <c r="A41" s="673"/>
      <c r="B41" s="673"/>
      <c r="C41" s="673"/>
      <c r="D41" s="673"/>
      <c r="E41" s="673"/>
      <c r="F41" s="673"/>
      <c r="G41" s="673"/>
      <c r="H41" s="673"/>
      <c r="I41" s="673"/>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6"/>
      <c r="AL41" s="673"/>
      <c r="AM41" s="673"/>
      <c r="AN41" s="673"/>
      <c r="AO41" s="673"/>
      <c r="AP41" s="673"/>
      <c r="AQ41" s="673"/>
      <c r="AR41" s="673"/>
      <c r="AS41" s="673"/>
      <c r="AT41" s="673"/>
      <c r="AU41" s="675"/>
      <c r="AV41" s="675"/>
      <c r="AW41" s="675"/>
      <c r="AX41" s="675"/>
      <c r="AY41" s="675"/>
      <c r="AZ41" s="675"/>
      <c r="BA41" s="675"/>
      <c r="BB41" s="675"/>
      <c r="BC41" s="675"/>
      <c r="BD41" s="675"/>
      <c r="BE41" s="675"/>
      <c r="BF41" s="675"/>
      <c r="BG41" s="675"/>
      <c r="BH41" s="675"/>
      <c r="BI41" s="675"/>
      <c r="BJ41" s="675"/>
      <c r="BK41" s="675"/>
      <c r="BL41" s="675"/>
      <c r="BM41" s="675"/>
      <c r="BN41" s="675"/>
      <c r="BO41" s="675"/>
      <c r="BP41" s="675"/>
      <c r="BQ41" s="675"/>
      <c r="BR41" s="675"/>
      <c r="BS41" s="675"/>
      <c r="BT41" s="675"/>
      <c r="BU41" s="675"/>
      <c r="BV41" s="676"/>
      <c r="BW41" s="673"/>
      <c r="BX41" s="673"/>
      <c r="BY41" s="673"/>
      <c r="BZ41" s="673"/>
      <c r="CA41" s="673"/>
      <c r="CB41" s="673"/>
      <c r="CC41" s="673"/>
      <c r="CD41" s="673"/>
      <c r="CE41" s="673"/>
      <c r="CF41" s="675"/>
      <c r="CG41" s="675"/>
      <c r="CH41" s="675"/>
      <c r="CI41" s="675"/>
      <c r="CJ41" s="675"/>
      <c r="CK41" s="675"/>
      <c r="CL41" s="675"/>
      <c r="CM41" s="675"/>
      <c r="CN41" s="675"/>
      <c r="CO41" s="675"/>
      <c r="CP41" s="675"/>
      <c r="CQ41" s="675"/>
      <c r="CR41" s="675"/>
      <c r="CS41" s="675"/>
      <c r="CT41" s="675"/>
      <c r="CU41" s="675"/>
      <c r="CV41" s="675"/>
      <c r="CW41" s="675"/>
      <c r="CX41" s="675"/>
      <c r="CY41" s="675"/>
      <c r="CZ41" s="675"/>
      <c r="DA41" s="675"/>
      <c r="DB41" s="675"/>
      <c r="DC41" s="675"/>
      <c r="DD41" s="675"/>
      <c r="DE41" s="675"/>
      <c r="DF41" s="675"/>
      <c r="DG41" s="676"/>
    </row>
    <row r="42" spans="1:111">
      <c r="A42" s="673"/>
      <c r="B42" s="673"/>
      <c r="C42" s="673"/>
      <c r="D42" s="673"/>
      <c r="E42" s="673"/>
      <c r="F42" s="673"/>
      <c r="G42" s="673"/>
      <c r="H42" s="673"/>
      <c r="I42" s="673"/>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6"/>
      <c r="AL42" s="673"/>
      <c r="AM42" s="673"/>
      <c r="AN42" s="673"/>
      <c r="AO42" s="673"/>
      <c r="AP42" s="673"/>
      <c r="AQ42" s="673"/>
      <c r="AR42" s="673"/>
      <c r="AS42" s="673"/>
      <c r="AT42" s="673"/>
      <c r="AU42" s="675"/>
      <c r="AV42" s="675"/>
      <c r="AW42" s="675"/>
      <c r="AX42" s="675"/>
      <c r="AY42" s="675"/>
      <c r="AZ42" s="675"/>
      <c r="BA42" s="675"/>
      <c r="BB42" s="675"/>
      <c r="BC42" s="675"/>
      <c r="BD42" s="675"/>
      <c r="BE42" s="675"/>
      <c r="BF42" s="675"/>
      <c r="BG42" s="675"/>
      <c r="BH42" s="675"/>
      <c r="BI42" s="675"/>
      <c r="BJ42" s="675"/>
      <c r="BK42" s="675"/>
      <c r="BL42" s="675"/>
      <c r="BM42" s="675"/>
      <c r="BN42" s="675"/>
      <c r="BO42" s="675"/>
      <c r="BP42" s="675"/>
      <c r="BQ42" s="675"/>
      <c r="BR42" s="675"/>
      <c r="BS42" s="675"/>
      <c r="BT42" s="675"/>
      <c r="BU42" s="675"/>
      <c r="BV42" s="676"/>
      <c r="BW42" s="673"/>
      <c r="BX42" s="673"/>
      <c r="BY42" s="673"/>
      <c r="BZ42" s="673"/>
      <c r="CA42" s="673"/>
      <c r="CB42" s="673"/>
      <c r="CC42" s="673"/>
      <c r="CD42" s="673"/>
      <c r="CE42" s="673"/>
      <c r="CF42" s="675"/>
      <c r="CG42" s="675"/>
      <c r="CH42" s="675"/>
      <c r="CI42" s="675"/>
      <c r="CJ42" s="675"/>
      <c r="CK42" s="675"/>
      <c r="CL42" s="675"/>
      <c r="CM42" s="675"/>
      <c r="CN42" s="675"/>
      <c r="CO42" s="675"/>
      <c r="CP42" s="675"/>
      <c r="CQ42" s="675"/>
      <c r="CR42" s="675"/>
      <c r="CS42" s="675"/>
      <c r="CT42" s="675"/>
      <c r="CU42" s="675"/>
      <c r="CV42" s="675"/>
      <c r="CW42" s="675"/>
      <c r="CX42" s="675"/>
      <c r="CY42" s="675"/>
      <c r="CZ42" s="675"/>
      <c r="DA42" s="675"/>
      <c r="DB42" s="675"/>
      <c r="DC42" s="675"/>
      <c r="DD42" s="675"/>
      <c r="DE42" s="675"/>
      <c r="DF42" s="675"/>
      <c r="DG42" s="676"/>
    </row>
    <row r="43" spans="1:111">
      <c r="A43" s="673"/>
      <c r="B43" s="673"/>
      <c r="C43" s="673"/>
      <c r="D43" s="673"/>
      <c r="E43" s="673"/>
      <c r="F43" s="673"/>
      <c r="G43" s="673"/>
      <c r="H43" s="673"/>
      <c r="I43" s="673"/>
      <c r="J43" s="675"/>
      <c r="K43" s="675"/>
      <c r="L43" s="675"/>
      <c r="M43" s="675"/>
      <c r="N43" s="675"/>
      <c r="O43" s="675"/>
      <c r="P43" s="675"/>
      <c r="Q43" s="675"/>
      <c r="R43" s="675"/>
      <c r="S43" s="675"/>
      <c r="T43" s="675"/>
      <c r="U43" s="675"/>
      <c r="V43" s="675"/>
      <c r="W43" s="675"/>
      <c r="X43" s="675"/>
      <c r="Y43" s="675"/>
      <c r="Z43" s="675"/>
      <c r="AA43" s="675"/>
      <c r="AB43" s="675"/>
      <c r="AC43" s="675"/>
      <c r="AD43" s="675"/>
      <c r="AE43" s="675"/>
      <c r="AF43" s="675"/>
      <c r="AG43" s="675"/>
      <c r="AH43" s="675"/>
      <c r="AI43" s="675"/>
      <c r="AJ43" s="675"/>
      <c r="AK43" s="676"/>
      <c r="AL43" s="673"/>
      <c r="AM43" s="673"/>
      <c r="AN43" s="673"/>
      <c r="AO43" s="673"/>
      <c r="AP43" s="673"/>
      <c r="AQ43" s="673"/>
      <c r="AR43" s="673"/>
      <c r="AS43" s="673"/>
      <c r="AT43" s="673"/>
      <c r="AU43" s="675"/>
      <c r="AV43" s="675"/>
      <c r="AW43" s="675"/>
      <c r="AX43" s="675"/>
      <c r="AY43" s="675"/>
      <c r="AZ43" s="675"/>
      <c r="BA43" s="675"/>
      <c r="BB43" s="675"/>
      <c r="BC43" s="675"/>
      <c r="BD43" s="675"/>
      <c r="BE43" s="675"/>
      <c r="BF43" s="675"/>
      <c r="BG43" s="675"/>
      <c r="BH43" s="675"/>
      <c r="BI43" s="675"/>
      <c r="BJ43" s="675"/>
      <c r="BK43" s="675"/>
      <c r="BL43" s="675"/>
      <c r="BM43" s="675"/>
      <c r="BN43" s="675"/>
      <c r="BO43" s="675"/>
      <c r="BP43" s="675"/>
      <c r="BQ43" s="675"/>
      <c r="BR43" s="675"/>
      <c r="BS43" s="675"/>
      <c r="BT43" s="675"/>
      <c r="BU43" s="675"/>
      <c r="BV43" s="676"/>
      <c r="BW43" s="673"/>
      <c r="BX43" s="673"/>
      <c r="BY43" s="673"/>
      <c r="BZ43" s="673"/>
      <c r="CA43" s="673"/>
      <c r="CB43" s="673"/>
      <c r="CC43" s="673"/>
      <c r="CD43" s="673"/>
      <c r="CE43" s="673"/>
      <c r="CF43" s="675"/>
      <c r="CG43" s="675"/>
      <c r="CH43" s="675"/>
      <c r="CI43" s="675"/>
      <c r="CJ43" s="675"/>
      <c r="CK43" s="675"/>
      <c r="CL43" s="675"/>
      <c r="CM43" s="675"/>
      <c r="CN43" s="675"/>
      <c r="CO43" s="675"/>
      <c r="CP43" s="675"/>
      <c r="CQ43" s="675"/>
      <c r="CR43" s="675"/>
      <c r="CS43" s="675"/>
      <c r="CT43" s="675"/>
      <c r="CU43" s="675"/>
      <c r="CV43" s="675"/>
      <c r="CW43" s="675"/>
      <c r="CX43" s="675"/>
      <c r="CY43" s="675"/>
      <c r="CZ43" s="675"/>
      <c r="DA43" s="675"/>
      <c r="DB43" s="675"/>
      <c r="DC43" s="675"/>
      <c r="DD43" s="675"/>
      <c r="DE43" s="675"/>
      <c r="DF43" s="675"/>
      <c r="DG43" s="676"/>
    </row>
    <row r="44" spans="1:111">
      <c r="A44" s="673"/>
      <c r="B44" s="673"/>
      <c r="C44" s="673"/>
      <c r="D44" s="673"/>
      <c r="E44" s="673"/>
      <c r="F44" s="673"/>
      <c r="G44" s="673"/>
      <c r="H44" s="673"/>
      <c r="I44" s="673"/>
      <c r="J44" s="675"/>
      <c r="K44" s="675"/>
      <c r="L44" s="675"/>
      <c r="M44" s="675"/>
      <c r="N44" s="675"/>
      <c r="O44" s="675"/>
      <c r="P44" s="675"/>
      <c r="Q44" s="675"/>
      <c r="R44" s="675"/>
      <c r="S44" s="675"/>
      <c r="T44" s="675"/>
      <c r="U44" s="675"/>
      <c r="V44" s="675"/>
      <c r="W44" s="675"/>
      <c r="X44" s="675"/>
      <c r="Y44" s="675"/>
      <c r="Z44" s="675"/>
      <c r="AA44" s="675"/>
      <c r="AB44" s="675"/>
      <c r="AC44" s="675"/>
      <c r="AD44" s="675"/>
      <c r="AE44" s="675"/>
      <c r="AF44" s="675"/>
      <c r="AG44" s="675"/>
      <c r="AH44" s="675"/>
      <c r="AI44" s="675"/>
      <c r="AJ44" s="675"/>
      <c r="AK44" s="676"/>
      <c r="AL44" s="673"/>
      <c r="AM44" s="673"/>
      <c r="AN44" s="673"/>
      <c r="AO44" s="673"/>
      <c r="AP44" s="673"/>
      <c r="AQ44" s="673"/>
      <c r="AR44" s="673"/>
      <c r="AS44" s="673"/>
      <c r="AT44" s="673"/>
      <c r="AU44" s="675"/>
      <c r="AV44" s="675"/>
      <c r="AW44" s="675"/>
      <c r="AX44" s="675"/>
      <c r="AY44" s="675"/>
      <c r="AZ44" s="675"/>
      <c r="BA44" s="675"/>
      <c r="BB44" s="675"/>
      <c r="BC44" s="675"/>
      <c r="BD44" s="675"/>
      <c r="BE44" s="675"/>
      <c r="BF44" s="675"/>
      <c r="BG44" s="675"/>
      <c r="BH44" s="675"/>
      <c r="BI44" s="675"/>
      <c r="BJ44" s="675"/>
      <c r="BK44" s="675"/>
      <c r="BL44" s="675"/>
      <c r="BM44" s="675"/>
      <c r="BN44" s="675"/>
      <c r="BO44" s="675"/>
      <c r="BP44" s="675"/>
      <c r="BQ44" s="675"/>
      <c r="BR44" s="675"/>
      <c r="BS44" s="675"/>
      <c r="BT44" s="675"/>
      <c r="BU44" s="675"/>
      <c r="BV44" s="676"/>
      <c r="BW44" s="673"/>
      <c r="BX44" s="673"/>
      <c r="BY44" s="673"/>
      <c r="BZ44" s="673"/>
      <c r="CA44" s="673"/>
      <c r="CB44" s="673"/>
      <c r="CC44" s="673"/>
      <c r="CD44" s="673"/>
      <c r="CE44" s="673"/>
      <c r="CF44" s="675"/>
      <c r="CG44" s="675"/>
      <c r="CH44" s="675"/>
      <c r="CI44" s="675"/>
      <c r="CJ44" s="675"/>
      <c r="CK44" s="675"/>
      <c r="CL44" s="675"/>
      <c r="CM44" s="675"/>
      <c r="CN44" s="675"/>
      <c r="CO44" s="675"/>
      <c r="CP44" s="675"/>
      <c r="CQ44" s="675"/>
      <c r="CR44" s="675"/>
      <c r="CS44" s="675"/>
      <c r="CT44" s="675"/>
      <c r="CU44" s="675"/>
      <c r="CV44" s="675"/>
      <c r="CW44" s="675"/>
      <c r="CX44" s="675"/>
      <c r="CY44" s="675"/>
      <c r="CZ44" s="675"/>
      <c r="DA44" s="675"/>
      <c r="DB44" s="675"/>
      <c r="DC44" s="675"/>
      <c r="DD44" s="675"/>
      <c r="DE44" s="675"/>
      <c r="DF44" s="675"/>
      <c r="DG44" s="676"/>
    </row>
    <row r="45" spans="1:111">
      <c r="A45" s="673"/>
      <c r="B45" s="673"/>
      <c r="C45" s="673"/>
      <c r="D45" s="673"/>
      <c r="E45" s="673"/>
      <c r="F45" s="673"/>
      <c r="G45" s="673"/>
      <c r="H45" s="673"/>
      <c r="I45" s="673"/>
      <c r="J45" s="675"/>
      <c r="K45" s="675"/>
      <c r="L45" s="675"/>
      <c r="M45" s="675"/>
      <c r="N45" s="675"/>
      <c r="O45" s="675"/>
      <c r="P45" s="675"/>
      <c r="Q45" s="675"/>
      <c r="R45" s="675"/>
      <c r="S45" s="675"/>
      <c r="T45" s="675"/>
      <c r="U45" s="675"/>
      <c r="V45" s="675"/>
      <c r="W45" s="675"/>
      <c r="X45" s="675"/>
      <c r="Y45" s="675"/>
      <c r="Z45" s="675"/>
      <c r="AA45" s="675"/>
      <c r="AB45" s="675"/>
      <c r="AC45" s="675"/>
      <c r="AD45" s="675"/>
      <c r="AE45" s="675"/>
      <c r="AF45" s="675"/>
      <c r="AG45" s="675"/>
      <c r="AH45" s="675"/>
      <c r="AI45" s="675"/>
      <c r="AJ45" s="675"/>
      <c r="AK45" s="676"/>
      <c r="AL45" s="673"/>
      <c r="AM45" s="673"/>
      <c r="AN45" s="673"/>
      <c r="AO45" s="673"/>
      <c r="AP45" s="673"/>
      <c r="AQ45" s="673"/>
      <c r="AR45" s="673"/>
      <c r="AS45" s="673"/>
      <c r="AT45" s="673"/>
      <c r="AU45" s="675"/>
      <c r="AV45" s="675"/>
      <c r="AW45" s="675"/>
      <c r="AX45" s="675"/>
      <c r="AY45" s="675"/>
      <c r="AZ45" s="675"/>
      <c r="BA45" s="675"/>
      <c r="BB45" s="675"/>
      <c r="BC45" s="675"/>
      <c r="BD45" s="675"/>
      <c r="BE45" s="675"/>
      <c r="BF45" s="675"/>
      <c r="BG45" s="675"/>
      <c r="BH45" s="675"/>
      <c r="BI45" s="675"/>
      <c r="BJ45" s="675"/>
      <c r="BK45" s="675"/>
      <c r="BL45" s="675"/>
      <c r="BM45" s="675"/>
      <c r="BN45" s="675"/>
      <c r="BO45" s="675"/>
      <c r="BP45" s="675"/>
      <c r="BQ45" s="675"/>
      <c r="BR45" s="675"/>
      <c r="BS45" s="675"/>
      <c r="BT45" s="675"/>
      <c r="BU45" s="675"/>
      <c r="BV45" s="676"/>
      <c r="BW45" s="673"/>
      <c r="BX45" s="673"/>
      <c r="BY45" s="673"/>
      <c r="BZ45" s="673"/>
      <c r="CA45" s="673"/>
      <c r="CB45" s="673"/>
      <c r="CC45" s="673"/>
      <c r="CD45" s="673"/>
      <c r="CE45" s="673"/>
      <c r="CF45" s="675"/>
      <c r="CG45" s="675"/>
      <c r="CH45" s="675"/>
      <c r="CI45" s="675"/>
      <c r="CJ45" s="675"/>
      <c r="CK45" s="675"/>
      <c r="CL45" s="675"/>
      <c r="CM45" s="675"/>
      <c r="CN45" s="675"/>
      <c r="CO45" s="675"/>
      <c r="CP45" s="675"/>
      <c r="CQ45" s="675"/>
      <c r="CR45" s="675"/>
      <c r="CS45" s="675"/>
      <c r="CT45" s="675"/>
      <c r="CU45" s="675"/>
      <c r="CV45" s="675"/>
      <c r="CW45" s="675"/>
      <c r="CX45" s="675"/>
      <c r="CY45" s="675"/>
      <c r="CZ45" s="675"/>
      <c r="DA45" s="675"/>
      <c r="DB45" s="675"/>
      <c r="DC45" s="675"/>
      <c r="DD45" s="675"/>
      <c r="DE45" s="675"/>
      <c r="DF45" s="675"/>
      <c r="DG45" s="676"/>
    </row>
    <row r="46" spans="1:111">
      <c r="A46" s="673"/>
      <c r="B46" s="673"/>
      <c r="C46" s="673"/>
      <c r="D46" s="673"/>
      <c r="E46" s="673"/>
      <c r="F46" s="673"/>
      <c r="G46" s="673"/>
      <c r="H46" s="673"/>
      <c r="I46" s="673"/>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6"/>
      <c r="AL46" s="673"/>
      <c r="AM46" s="673"/>
      <c r="AN46" s="673"/>
      <c r="AO46" s="673"/>
      <c r="AP46" s="673"/>
      <c r="AQ46" s="673"/>
      <c r="AR46" s="673"/>
      <c r="AS46" s="673"/>
      <c r="AT46" s="673"/>
      <c r="AU46" s="675"/>
      <c r="AV46" s="675"/>
      <c r="AW46" s="675"/>
      <c r="AX46" s="675"/>
      <c r="AY46" s="675"/>
      <c r="AZ46" s="675"/>
      <c r="BA46" s="675"/>
      <c r="BB46" s="675"/>
      <c r="BC46" s="675"/>
      <c r="BD46" s="675"/>
      <c r="BE46" s="675"/>
      <c r="BF46" s="675"/>
      <c r="BG46" s="675"/>
      <c r="BH46" s="675"/>
      <c r="BI46" s="675"/>
      <c r="BJ46" s="675"/>
      <c r="BK46" s="675"/>
      <c r="BL46" s="675"/>
      <c r="BM46" s="675"/>
      <c r="BN46" s="675"/>
      <c r="BO46" s="675"/>
      <c r="BP46" s="675"/>
      <c r="BQ46" s="675"/>
      <c r="BR46" s="675"/>
      <c r="BS46" s="675"/>
      <c r="BT46" s="675"/>
      <c r="BU46" s="675"/>
      <c r="BV46" s="676"/>
      <c r="BW46" s="673"/>
      <c r="BX46" s="673"/>
      <c r="BY46" s="673"/>
      <c r="BZ46" s="673"/>
      <c r="CA46" s="673"/>
      <c r="CB46" s="673"/>
      <c r="CC46" s="673"/>
      <c r="CD46" s="673"/>
      <c r="CE46" s="673"/>
      <c r="CF46" s="675"/>
      <c r="CG46" s="675"/>
      <c r="CH46" s="675"/>
      <c r="CI46" s="675"/>
      <c r="CJ46" s="675"/>
      <c r="CK46" s="675"/>
      <c r="CL46" s="675"/>
      <c r="CM46" s="675"/>
      <c r="CN46" s="675"/>
      <c r="CO46" s="675"/>
      <c r="CP46" s="675"/>
      <c r="CQ46" s="675"/>
      <c r="CR46" s="675"/>
      <c r="CS46" s="675"/>
      <c r="CT46" s="675"/>
      <c r="CU46" s="675"/>
      <c r="CV46" s="675"/>
      <c r="CW46" s="675"/>
      <c r="CX46" s="675"/>
      <c r="CY46" s="675"/>
      <c r="CZ46" s="675"/>
      <c r="DA46" s="675"/>
      <c r="DB46" s="675"/>
      <c r="DC46" s="675"/>
      <c r="DD46" s="675"/>
      <c r="DE46" s="675"/>
      <c r="DF46" s="675"/>
      <c r="DG46" s="676"/>
    </row>
    <row r="47" spans="1:111">
      <c r="A47" s="673"/>
      <c r="B47" s="673"/>
      <c r="C47" s="673"/>
      <c r="D47" s="673"/>
      <c r="E47" s="673"/>
      <c r="F47" s="673"/>
      <c r="G47" s="673"/>
      <c r="H47" s="673"/>
      <c r="I47" s="673"/>
      <c r="J47" s="675"/>
      <c r="K47" s="675"/>
      <c r="L47" s="675"/>
      <c r="M47" s="675"/>
      <c r="N47" s="675"/>
      <c r="O47" s="675"/>
      <c r="P47" s="675"/>
      <c r="Q47" s="675"/>
      <c r="R47" s="675"/>
      <c r="S47" s="675"/>
      <c r="T47" s="675"/>
      <c r="U47" s="675"/>
      <c r="V47" s="675"/>
      <c r="W47" s="675"/>
      <c r="X47" s="675"/>
      <c r="Y47" s="675"/>
      <c r="Z47" s="675"/>
      <c r="AA47" s="675"/>
      <c r="AB47" s="675"/>
      <c r="AC47" s="675"/>
      <c r="AD47" s="675"/>
      <c r="AE47" s="675"/>
      <c r="AF47" s="675"/>
      <c r="AG47" s="675"/>
      <c r="AH47" s="675"/>
      <c r="AI47" s="675"/>
      <c r="AJ47" s="675"/>
      <c r="AK47" s="676"/>
      <c r="AL47" s="673"/>
      <c r="AM47" s="673"/>
      <c r="AN47" s="673"/>
      <c r="AO47" s="673"/>
      <c r="AP47" s="673"/>
      <c r="AQ47" s="673"/>
      <c r="AR47" s="673"/>
      <c r="AS47" s="673"/>
      <c r="AT47" s="673"/>
      <c r="AU47" s="675"/>
      <c r="AV47" s="675"/>
      <c r="AW47" s="675"/>
      <c r="AX47" s="675"/>
      <c r="AY47" s="675"/>
      <c r="AZ47" s="675"/>
      <c r="BA47" s="675"/>
      <c r="BB47" s="675"/>
      <c r="BC47" s="675"/>
      <c r="BD47" s="675"/>
      <c r="BE47" s="675"/>
      <c r="BF47" s="675"/>
      <c r="BG47" s="675"/>
      <c r="BH47" s="675"/>
      <c r="BI47" s="675"/>
      <c r="BJ47" s="675"/>
      <c r="BK47" s="675"/>
      <c r="BL47" s="675"/>
      <c r="BM47" s="675"/>
      <c r="BN47" s="675"/>
      <c r="BO47" s="675"/>
      <c r="BP47" s="675"/>
      <c r="BQ47" s="675"/>
      <c r="BR47" s="675"/>
      <c r="BS47" s="675"/>
      <c r="BT47" s="675"/>
      <c r="BU47" s="675"/>
      <c r="BV47" s="676"/>
      <c r="BW47" s="673"/>
      <c r="BX47" s="673"/>
      <c r="BY47" s="673"/>
      <c r="BZ47" s="673"/>
      <c r="CA47" s="673"/>
      <c r="CB47" s="673"/>
      <c r="CC47" s="673"/>
      <c r="CD47" s="673"/>
      <c r="CE47" s="673"/>
      <c r="CF47" s="675"/>
      <c r="CG47" s="675"/>
      <c r="CH47" s="675"/>
      <c r="CI47" s="675"/>
      <c r="CJ47" s="675"/>
      <c r="CK47" s="675"/>
      <c r="CL47" s="675"/>
      <c r="CM47" s="675"/>
      <c r="CN47" s="675"/>
      <c r="CO47" s="675"/>
      <c r="CP47" s="675"/>
      <c r="CQ47" s="675"/>
      <c r="CR47" s="675"/>
      <c r="CS47" s="675"/>
      <c r="CT47" s="675"/>
      <c r="CU47" s="675"/>
      <c r="CV47" s="675"/>
      <c r="CW47" s="675"/>
      <c r="CX47" s="675"/>
      <c r="CY47" s="675"/>
      <c r="CZ47" s="675"/>
      <c r="DA47" s="675"/>
      <c r="DB47" s="675"/>
      <c r="DC47" s="675"/>
      <c r="DD47" s="675"/>
      <c r="DE47" s="675"/>
      <c r="DF47" s="675"/>
      <c r="DG47" s="676"/>
    </row>
    <row r="48" spans="1:111">
      <c r="A48" s="673"/>
      <c r="B48" s="673"/>
      <c r="C48" s="673"/>
      <c r="D48" s="673"/>
      <c r="E48" s="673"/>
      <c r="F48" s="673"/>
      <c r="G48" s="673"/>
      <c r="H48" s="673"/>
      <c r="I48" s="673"/>
      <c r="J48" s="675"/>
      <c r="K48" s="675"/>
      <c r="L48" s="675"/>
      <c r="M48" s="675"/>
      <c r="N48" s="675"/>
      <c r="O48" s="675"/>
      <c r="P48" s="675"/>
      <c r="Q48" s="675"/>
      <c r="R48" s="675"/>
      <c r="S48" s="675"/>
      <c r="T48" s="675"/>
      <c r="U48" s="675"/>
      <c r="V48" s="675"/>
      <c r="W48" s="675"/>
      <c r="X48" s="675"/>
      <c r="Y48" s="675"/>
      <c r="Z48" s="675"/>
      <c r="AA48" s="675"/>
      <c r="AB48" s="675"/>
      <c r="AC48" s="675"/>
      <c r="AD48" s="675"/>
      <c r="AE48" s="675"/>
      <c r="AF48" s="675"/>
      <c r="AG48" s="675"/>
      <c r="AH48" s="675"/>
      <c r="AI48" s="675"/>
      <c r="AJ48" s="675"/>
      <c r="AK48" s="676"/>
      <c r="AL48" s="673"/>
      <c r="AM48" s="673"/>
      <c r="AN48" s="673"/>
      <c r="AO48" s="673"/>
      <c r="AP48" s="673"/>
      <c r="AQ48" s="673"/>
      <c r="AR48" s="673"/>
      <c r="AS48" s="673"/>
      <c r="AT48" s="673"/>
      <c r="AU48" s="675"/>
      <c r="AV48" s="675"/>
      <c r="AW48" s="675"/>
      <c r="AX48" s="675"/>
      <c r="AY48" s="675"/>
      <c r="AZ48" s="675"/>
      <c r="BA48" s="675"/>
      <c r="BB48" s="675"/>
      <c r="BC48" s="675"/>
      <c r="BD48" s="675"/>
      <c r="BE48" s="675"/>
      <c r="BF48" s="675"/>
      <c r="BG48" s="675"/>
      <c r="BH48" s="675"/>
      <c r="BI48" s="675"/>
      <c r="BJ48" s="675"/>
      <c r="BK48" s="675"/>
      <c r="BL48" s="675"/>
      <c r="BM48" s="675"/>
      <c r="BN48" s="675"/>
      <c r="BO48" s="675"/>
      <c r="BP48" s="675"/>
      <c r="BQ48" s="675"/>
      <c r="BR48" s="675"/>
      <c r="BS48" s="675"/>
      <c r="BT48" s="675"/>
      <c r="BU48" s="675"/>
      <c r="BV48" s="676"/>
      <c r="BW48" s="673"/>
      <c r="BX48" s="673"/>
      <c r="BY48" s="673"/>
      <c r="BZ48" s="673"/>
      <c r="CA48" s="673"/>
      <c r="CB48" s="673"/>
      <c r="CC48" s="673"/>
      <c r="CD48" s="673"/>
      <c r="CE48" s="673"/>
      <c r="CF48" s="675"/>
      <c r="CG48" s="675"/>
      <c r="CH48" s="675"/>
      <c r="CI48" s="675"/>
      <c r="CJ48" s="675"/>
      <c r="CK48" s="675"/>
      <c r="CL48" s="675"/>
      <c r="CM48" s="675"/>
      <c r="CN48" s="675"/>
      <c r="CO48" s="675"/>
      <c r="CP48" s="675"/>
      <c r="CQ48" s="675"/>
      <c r="CR48" s="675"/>
      <c r="CS48" s="675"/>
      <c r="CT48" s="675"/>
      <c r="CU48" s="675"/>
      <c r="CV48" s="675"/>
      <c r="CW48" s="675"/>
      <c r="CX48" s="675"/>
      <c r="CY48" s="675"/>
      <c r="CZ48" s="675"/>
      <c r="DA48" s="675"/>
      <c r="DB48" s="675"/>
      <c r="DC48" s="675"/>
      <c r="DD48" s="675"/>
      <c r="DE48" s="675"/>
      <c r="DF48" s="675"/>
      <c r="DG48" s="676"/>
    </row>
    <row r="49" spans="1:111">
      <c r="A49" s="673"/>
      <c r="B49" s="673"/>
      <c r="C49" s="673"/>
      <c r="D49" s="673"/>
      <c r="E49" s="673"/>
      <c r="F49" s="673"/>
      <c r="G49" s="673"/>
      <c r="H49" s="673"/>
      <c r="I49" s="673"/>
      <c r="J49" s="675"/>
      <c r="K49" s="675"/>
      <c r="L49" s="675"/>
      <c r="M49" s="675"/>
      <c r="N49" s="675"/>
      <c r="O49" s="675"/>
      <c r="P49" s="675"/>
      <c r="Q49" s="675"/>
      <c r="R49" s="675"/>
      <c r="S49" s="675"/>
      <c r="T49" s="675"/>
      <c r="U49" s="675"/>
      <c r="V49" s="675"/>
      <c r="W49" s="675"/>
      <c r="X49" s="675"/>
      <c r="Y49" s="675"/>
      <c r="Z49" s="675"/>
      <c r="AA49" s="675"/>
      <c r="AB49" s="675"/>
      <c r="AC49" s="675"/>
      <c r="AD49" s="675"/>
      <c r="AE49" s="675"/>
      <c r="AF49" s="675"/>
      <c r="AG49" s="675"/>
      <c r="AH49" s="675"/>
      <c r="AI49" s="675"/>
      <c r="AJ49" s="675"/>
      <c r="AK49" s="676"/>
      <c r="AL49" s="673"/>
      <c r="AM49" s="673"/>
      <c r="AN49" s="673"/>
      <c r="AO49" s="673"/>
      <c r="AP49" s="673"/>
      <c r="AQ49" s="673"/>
      <c r="AR49" s="673"/>
      <c r="AS49" s="673"/>
      <c r="AT49" s="673"/>
      <c r="AU49" s="675"/>
      <c r="AV49" s="675"/>
      <c r="AW49" s="675"/>
      <c r="AX49" s="675"/>
      <c r="AY49" s="675"/>
      <c r="AZ49" s="675"/>
      <c r="BA49" s="675"/>
      <c r="BB49" s="675"/>
      <c r="BC49" s="675"/>
      <c r="BD49" s="675"/>
      <c r="BE49" s="675"/>
      <c r="BF49" s="675"/>
      <c r="BG49" s="675"/>
      <c r="BH49" s="675"/>
      <c r="BI49" s="675"/>
      <c r="BJ49" s="675"/>
      <c r="BK49" s="675"/>
      <c r="BL49" s="675"/>
      <c r="BM49" s="675"/>
      <c r="BN49" s="675"/>
      <c r="BO49" s="675"/>
      <c r="BP49" s="675"/>
      <c r="BQ49" s="675"/>
      <c r="BR49" s="675"/>
      <c r="BS49" s="675"/>
      <c r="BT49" s="675"/>
      <c r="BU49" s="675"/>
      <c r="BV49" s="676"/>
      <c r="BW49" s="673"/>
      <c r="BX49" s="673"/>
      <c r="BY49" s="673"/>
      <c r="BZ49" s="673"/>
      <c r="CA49" s="673"/>
      <c r="CB49" s="673"/>
      <c r="CC49" s="673"/>
      <c r="CD49" s="673"/>
      <c r="CE49" s="673"/>
      <c r="CF49" s="675"/>
      <c r="CG49" s="675"/>
      <c r="CH49" s="675"/>
      <c r="CI49" s="675"/>
      <c r="CJ49" s="675"/>
      <c r="CK49" s="675"/>
      <c r="CL49" s="675"/>
      <c r="CM49" s="675"/>
      <c r="CN49" s="675"/>
      <c r="CO49" s="675"/>
      <c r="CP49" s="675"/>
      <c r="CQ49" s="675"/>
      <c r="CR49" s="675"/>
      <c r="CS49" s="675"/>
      <c r="CT49" s="675"/>
      <c r="CU49" s="675"/>
      <c r="CV49" s="675"/>
      <c r="CW49" s="675"/>
      <c r="CX49" s="675"/>
      <c r="CY49" s="675"/>
      <c r="CZ49" s="675"/>
      <c r="DA49" s="675"/>
      <c r="DB49" s="675"/>
      <c r="DC49" s="675"/>
      <c r="DD49" s="675"/>
      <c r="DE49" s="675"/>
      <c r="DF49" s="675"/>
      <c r="DG49" s="676"/>
    </row>
    <row r="50" spans="1:111">
      <c r="A50" s="673"/>
      <c r="B50" s="673"/>
      <c r="C50" s="673"/>
      <c r="D50" s="673"/>
      <c r="E50" s="673"/>
      <c r="F50" s="673"/>
      <c r="G50" s="673"/>
      <c r="H50" s="673"/>
      <c r="I50" s="673"/>
      <c r="J50" s="675"/>
      <c r="K50" s="675"/>
      <c r="L50" s="675"/>
      <c r="M50" s="675"/>
      <c r="N50" s="675"/>
      <c r="O50" s="675"/>
      <c r="P50" s="675"/>
      <c r="Q50" s="675"/>
      <c r="R50" s="675"/>
      <c r="S50" s="675"/>
      <c r="T50" s="675"/>
      <c r="U50" s="675"/>
      <c r="V50" s="675"/>
      <c r="W50" s="675"/>
      <c r="X50" s="675"/>
      <c r="Y50" s="675"/>
      <c r="Z50" s="675"/>
      <c r="AA50" s="675"/>
      <c r="AB50" s="675"/>
      <c r="AC50" s="675"/>
      <c r="AD50" s="675"/>
      <c r="AE50" s="675"/>
      <c r="AF50" s="675"/>
      <c r="AG50" s="675"/>
      <c r="AH50" s="675"/>
      <c r="AI50" s="675"/>
      <c r="AJ50" s="675"/>
      <c r="AK50" s="676"/>
      <c r="AL50" s="673"/>
      <c r="AM50" s="673"/>
      <c r="AN50" s="673"/>
      <c r="AO50" s="673"/>
      <c r="AP50" s="673"/>
      <c r="AQ50" s="673"/>
      <c r="AR50" s="673"/>
      <c r="AS50" s="673"/>
      <c r="AT50" s="673"/>
      <c r="AU50" s="675"/>
      <c r="AV50" s="675"/>
      <c r="AW50" s="675"/>
      <c r="AX50" s="675"/>
      <c r="AY50" s="675"/>
      <c r="AZ50" s="675"/>
      <c r="BA50" s="675"/>
      <c r="BB50" s="675"/>
      <c r="BC50" s="675"/>
      <c r="BD50" s="675"/>
      <c r="BE50" s="675"/>
      <c r="BF50" s="675"/>
      <c r="BG50" s="675"/>
      <c r="BH50" s="675"/>
      <c r="BI50" s="675"/>
      <c r="BJ50" s="675"/>
      <c r="BK50" s="675"/>
      <c r="BL50" s="675"/>
      <c r="BM50" s="675"/>
      <c r="BN50" s="675"/>
      <c r="BO50" s="675"/>
      <c r="BP50" s="675"/>
      <c r="BQ50" s="675"/>
      <c r="BR50" s="675"/>
      <c r="BS50" s="675"/>
      <c r="BT50" s="675"/>
      <c r="BU50" s="675"/>
      <c r="BV50" s="676"/>
      <c r="BW50" s="673"/>
      <c r="BX50" s="673"/>
      <c r="BY50" s="673"/>
      <c r="BZ50" s="673"/>
      <c r="CA50" s="673"/>
      <c r="CB50" s="673"/>
      <c r="CC50" s="673"/>
      <c r="CD50" s="673"/>
      <c r="CE50" s="673"/>
      <c r="CF50" s="675"/>
      <c r="CG50" s="675"/>
      <c r="CH50" s="675"/>
      <c r="CI50" s="675"/>
      <c r="CJ50" s="675"/>
      <c r="CK50" s="675"/>
      <c r="CL50" s="675"/>
      <c r="CM50" s="675"/>
      <c r="CN50" s="675"/>
      <c r="CO50" s="675"/>
      <c r="CP50" s="675"/>
      <c r="CQ50" s="675"/>
      <c r="CR50" s="675"/>
      <c r="CS50" s="675"/>
      <c r="CT50" s="675"/>
      <c r="CU50" s="675"/>
      <c r="CV50" s="675"/>
      <c r="CW50" s="675"/>
      <c r="CX50" s="675"/>
      <c r="CY50" s="675"/>
      <c r="CZ50" s="675"/>
      <c r="DA50" s="675"/>
      <c r="DB50" s="675"/>
      <c r="DC50" s="675"/>
      <c r="DD50" s="675"/>
      <c r="DE50" s="675"/>
      <c r="DF50" s="675"/>
      <c r="DG50" s="676"/>
    </row>
    <row r="51" spans="1:111" ht="7.5" customHeight="1" thickBot="1">
      <c r="A51" s="405"/>
      <c r="B51" s="405"/>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5"/>
      <c r="BR51" s="405"/>
      <c r="BS51" s="405"/>
      <c r="BT51" s="405"/>
      <c r="BU51" s="405"/>
      <c r="BV51" s="405"/>
      <c r="BW51" s="405"/>
      <c r="BX51" s="405"/>
      <c r="BY51" s="405"/>
      <c r="BZ51" s="405"/>
      <c r="CA51" s="405"/>
      <c r="CB51" s="405"/>
      <c r="CC51" s="405"/>
      <c r="CD51" s="405"/>
      <c r="CE51" s="405"/>
      <c r="CF51" s="405"/>
      <c r="CG51" s="405"/>
      <c r="CH51" s="405"/>
      <c r="CI51" s="405"/>
      <c r="CJ51" s="405"/>
      <c r="CK51" s="405"/>
      <c r="CL51" s="405"/>
      <c r="CM51" s="405"/>
      <c r="CN51" s="405"/>
      <c r="CO51" s="405"/>
      <c r="CP51" s="405"/>
      <c r="CQ51" s="405"/>
      <c r="CR51" s="405"/>
      <c r="CS51" s="405"/>
      <c r="CT51" s="405"/>
      <c r="CU51" s="405"/>
      <c r="CV51" s="405"/>
      <c r="CW51" s="405"/>
      <c r="CX51" s="405"/>
      <c r="CY51" s="405"/>
      <c r="CZ51" s="405"/>
      <c r="DA51" s="405"/>
      <c r="DB51" s="405"/>
      <c r="DC51" s="405"/>
      <c r="DD51" s="405"/>
      <c r="DE51" s="405"/>
      <c r="DF51" s="405"/>
      <c r="DG51" s="405"/>
    </row>
    <row r="52" spans="1:111" ht="5.25" customHeight="1">
      <c r="A52" s="399"/>
      <c r="B52" s="399"/>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L52" s="399"/>
      <c r="AM52" s="399"/>
      <c r="AN52" s="399"/>
      <c r="AO52" s="399"/>
      <c r="AP52" s="399"/>
      <c r="AQ52" s="399"/>
      <c r="AR52" s="399"/>
      <c r="AS52" s="399"/>
      <c r="AT52" s="399"/>
      <c r="AU52" s="399"/>
      <c r="AV52" s="399"/>
      <c r="AW52" s="399"/>
      <c r="AX52" s="399"/>
      <c r="AY52" s="399"/>
      <c r="AZ52" s="399"/>
      <c r="BA52" s="399"/>
      <c r="BB52" s="399"/>
      <c r="BC52" s="399"/>
      <c r="BD52" s="399"/>
      <c r="BE52" s="399"/>
      <c r="BF52" s="399"/>
      <c r="BG52" s="399"/>
      <c r="BH52" s="399"/>
      <c r="BI52" s="399"/>
      <c r="BJ52" s="399"/>
      <c r="BK52" s="399"/>
      <c r="BL52" s="399"/>
      <c r="BM52" s="399"/>
      <c r="BN52" s="399"/>
      <c r="BO52" s="399"/>
      <c r="BP52" s="399"/>
      <c r="BQ52" s="399"/>
      <c r="BR52" s="399"/>
      <c r="BS52" s="399"/>
      <c r="BT52" s="399"/>
      <c r="BU52" s="399"/>
      <c r="BV52" s="399"/>
      <c r="BW52" s="399"/>
      <c r="BX52" s="399"/>
      <c r="BY52" s="399"/>
      <c r="BZ52" s="399"/>
      <c r="CA52" s="399"/>
      <c r="CB52" s="399"/>
      <c r="CC52" s="399"/>
      <c r="CD52" s="399"/>
      <c r="CE52" s="399"/>
      <c r="CF52" s="399"/>
      <c r="CG52" s="399"/>
      <c r="CH52" s="399"/>
      <c r="CI52" s="399"/>
      <c r="CJ52" s="399"/>
      <c r="CK52" s="399"/>
      <c r="CL52" s="399"/>
      <c r="CM52" s="399"/>
      <c r="CN52" s="399"/>
      <c r="CO52" s="399"/>
      <c r="CP52" s="399"/>
      <c r="CQ52" s="399"/>
      <c r="CR52" s="399"/>
      <c r="CS52" s="399"/>
      <c r="CT52" s="399"/>
      <c r="CU52" s="399"/>
      <c r="CV52" s="399"/>
      <c r="CW52" s="399"/>
      <c r="CX52" s="399"/>
      <c r="CY52" s="399"/>
      <c r="CZ52" s="399"/>
      <c r="DA52" s="399"/>
      <c r="DB52" s="399"/>
      <c r="DC52" s="399"/>
      <c r="DD52" s="399"/>
      <c r="DE52" s="399"/>
      <c r="DF52" s="399"/>
      <c r="DG52" s="399"/>
    </row>
    <row r="53" spans="1:111" s="146" customFormat="1" ht="12.75">
      <c r="A53" s="406" t="str">
        <f>'40-15 PRES - MANDATORY'!$B$67</f>
        <v>DeCAF 40-15: NEW ITEM &amp; FILE MAINTENANCE AUGUST 02, 2012</v>
      </c>
      <c r="B53" s="407"/>
      <c r="C53" s="407"/>
      <c r="D53" s="407"/>
      <c r="E53" s="407"/>
      <c r="F53" s="407"/>
      <c r="G53" s="407"/>
      <c r="H53" s="407"/>
      <c r="I53" s="407"/>
      <c r="J53" s="407"/>
      <c r="K53" s="407"/>
      <c r="L53" s="407"/>
      <c r="M53" s="407"/>
      <c r="N53" s="407"/>
      <c r="O53" s="407"/>
      <c r="P53" s="407"/>
      <c r="Q53" s="407"/>
      <c r="R53" s="407"/>
      <c r="S53" s="407"/>
      <c r="T53" s="407"/>
      <c r="U53" s="407"/>
      <c r="V53" s="407"/>
      <c r="W53" s="407"/>
      <c r="X53" s="407"/>
      <c r="Y53" s="407"/>
      <c r="Z53" s="407"/>
      <c r="AA53" s="407"/>
      <c r="AB53" s="407"/>
      <c r="AC53" s="407"/>
      <c r="AD53" s="407"/>
      <c r="AE53" s="407"/>
      <c r="AF53" s="407"/>
      <c r="AG53" s="407"/>
      <c r="AH53" s="407"/>
      <c r="AI53" s="407"/>
      <c r="AJ53" s="407"/>
      <c r="AK53" s="407"/>
      <c r="AL53" s="407"/>
      <c r="AM53" s="407"/>
      <c r="AN53" s="407"/>
      <c r="AO53" s="407"/>
      <c r="AP53" s="407"/>
      <c r="AQ53" s="407"/>
      <c r="AR53" s="407"/>
      <c r="AS53" s="407"/>
      <c r="AT53" s="407"/>
      <c r="AU53" s="407"/>
      <c r="AV53" s="407"/>
      <c r="AW53" s="407"/>
      <c r="AX53" s="407"/>
      <c r="AY53" s="407"/>
      <c r="AZ53" s="407"/>
      <c r="BA53" s="95"/>
      <c r="BB53" s="95" t="s">
        <v>56</v>
      </c>
      <c r="BC53" s="95"/>
      <c r="BD53" s="95"/>
      <c r="BE53" s="95"/>
      <c r="BF53" s="408"/>
      <c r="BG53" s="408"/>
      <c r="BH53" s="679">
        <f>IF('40-15 PRES - MANDATORY'!$I$63&gt;0,'40-15 PRES - MANDATORY'!$I$63,"")</f>
        <v>41114</v>
      </c>
      <c r="BI53" s="679"/>
      <c r="BJ53" s="679"/>
      <c r="BK53" s="679"/>
      <c r="BL53" s="679"/>
      <c r="BM53" s="679"/>
      <c r="BN53" s="679"/>
      <c r="BO53" s="679"/>
      <c r="BP53" s="679"/>
      <c r="BQ53" s="679"/>
      <c r="BR53" s="95"/>
      <c r="BS53" s="407"/>
      <c r="BT53" s="407"/>
      <c r="BU53" s="407"/>
      <c r="BV53" s="407"/>
      <c r="BW53" s="408"/>
      <c r="BX53" s="408"/>
      <c r="BY53" s="408"/>
      <c r="BZ53" s="408"/>
      <c r="CA53" s="408"/>
      <c r="CB53" s="408"/>
      <c r="CC53" s="408"/>
      <c r="CD53" s="398"/>
      <c r="CE53" s="408"/>
      <c r="CF53" s="408"/>
      <c r="CG53" s="408"/>
      <c r="CH53" s="408"/>
      <c r="CI53" s="408"/>
      <c r="CJ53" s="265"/>
      <c r="CK53" s="408"/>
      <c r="CL53" s="408"/>
      <c r="CM53" s="408"/>
      <c r="CN53" s="408"/>
      <c r="CO53" s="408"/>
      <c r="CP53" s="408"/>
      <c r="CQ53" s="408"/>
      <c r="CR53" s="408"/>
      <c r="CS53" s="408"/>
      <c r="CT53" s="408"/>
      <c r="CU53" s="555" t="s">
        <v>42</v>
      </c>
      <c r="CV53" s="555"/>
      <c r="CW53" s="555"/>
      <c r="CX53" s="555"/>
      <c r="CY53" s="555"/>
      <c r="CZ53" s="680"/>
      <c r="DA53" s="681"/>
      <c r="DB53" s="555" t="s">
        <v>43</v>
      </c>
      <c r="DC53" s="555"/>
      <c r="DD53" s="555"/>
      <c r="DE53" s="680">
        <f>IF(NOT('40-15 PRES - MANDATORY'!$AO$67=""),'40-15 PRES - MANDATORY'!$AO$67,"")</f>
        <v>3</v>
      </c>
      <c r="DF53" s="681"/>
      <c r="DG53" s="408"/>
    </row>
    <row r="55" spans="1:111">
      <c r="BQ55" s="409"/>
    </row>
  </sheetData>
  <sheetProtection password="D923" sheet="1" objects="1" scenarios="1" selectLockedCells="1"/>
  <mergeCells count="586">
    <mergeCell ref="BH53:BQ53"/>
    <mergeCell ref="CU53:CY53"/>
    <mergeCell ref="CZ53:DA53"/>
    <mergeCell ref="DB53:DD53"/>
    <mergeCell ref="DE53:DF53"/>
    <mergeCell ref="BH50:BQ50"/>
    <mergeCell ref="BR50:BV50"/>
    <mergeCell ref="BW50:CE50"/>
    <mergeCell ref="CF50:CR50"/>
    <mergeCell ref="CS50:DB50"/>
    <mergeCell ref="DC50:DG50"/>
    <mergeCell ref="A50:I50"/>
    <mergeCell ref="J50:V50"/>
    <mergeCell ref="W50:AF50"/>
    <mergeCell ref="AG50:AK50"/>
    <mergeCell ref="AL50:AT50"/>
    <mergeCell ref="AU50:BG50"/>
    <mergeCell ref="BH49:BQ49"/>
    <mergeCell ref="BR49:BV49"/>
    <mergeCell ref="BW49:CE49"/>
    <mergeCell ref="CF49:CR49"/>
    <mergeCell ref="CS49:DB49"/>
    <mergeCell ref="DC49:DG49"/>
    <mergeCell ref="A49:I49"/>
    <mergeCell ref="J49:V49"/>
    <mergeCell ref="W49:AF49"/>
    <mergeCell ref="AG49:AK49"/>
    <mergeCell ref="AL49:AT49"/>
    <mergeCell ref="AU49:BG49"/>
    <mergeCell ref="BH48:BQ48"/>
    <mergeCell ref="BR48:BV48"/>
    <mergeCell ref="BW48:CE48"/>
    <mergeCell ref="CF48:CR48"/>
    <mergeCell ref="CS48:DB48"/>
    <mergeCell ref="DC48:DG48"/>
    <mergeCell ref="A48:I48"/>
    <mergeCell ref="J48:V48"/>
    <mergeCell ref="W48:AF48"/>
    <mergeCell ref="AG48:AK48"/>
    <mergeCell ref="AL48:AT48"/>
    <mergeCell ref="AU48:BG48"/>
    <mergeCell ref="BH47:BQ47"/>
    <mergeCell ref="BR47:BV47"/>
    <mergeCell ref="BW47:CE47"/>
    <mergeCell ref="CF47:CR47"/>
    <mergeCell ref="CS47:DB47"/>
    <mergeCell ref="DC47:DG47"/>
    <mergeCell ref="A47:I47"/>
    <mergeCell ref="J47:V47"/>
    <mergeCell ref="W47:AF47"/>
    <mergeCell ref="AG47:AK47"/>
    <mergeCell ref="AL47:AT47"/>
    <mergeCell ref="AU47:BG47"/>
    <mergeCell ref="BH46:BQ46"/>
    <mergeCell ref="BR46:BV46"/>
    <mergeCell ref="BW46:CE46"/>
    <mergeCell ref="CF46:CR46"/>
    <mergeCell ref="CS46:DB46"/>
    <mergeCell ref="DC46:DG46"/>
    <mergeCell ref="A46:I46"/>
    <mergeCell ref="J46:V46"/>
    <mergeCell ref="W46:AF46"/>
    <mergeCell ref="AG46:AK46"/>
    <mergeCell ref="AL46:AT46"/>
    <mergeCell ref="AU46:BG46"/>
    <mergeCell ref="BH45:BQ45"/>
    <mergeCell ref="BR45:BV45"/>
    <mergeCell ref="BW45:CE45"/>
    <mergeCell ref="CF45:CR45"/>
    <mergeCell ref="CS45:DB45"/>
    <mergeCell ref="DC45:DG45"/>
    <mergeCell ref="A45:I45"/>
    <mergeCell ref="J45:V45"/>
    <mergeCell ref="W45:AF45"/>
    <mergeCell ref="AG45:AK45"/>
    <mergeCell ref="AL45:AT45"/>
    <mergeCell ref="AU45:BG45"/>
    <mergeCell ref="BH44:BQ44"/>
    <mergeCell ref="BR44:BV44"/>
    <mergeCell ref="BW44:CE44"/>
    <mergeCell ref="CF44:CR44"/>
    <mergeCell ref="CS44:DB44"/>
    <mergeCell ref="DC44:DG44"/>
    <mergeCell ref="A44:I44"/>
    <mergeCell ref="J44:V44"/>
    <mergeCell ref="W44:AF44"/>
    <mergeCell ref="AG44:AK44"/>
    <mergeCell ref="AL44:AT44"/>
    <mergeCell ref="AU44:BG44"/>
    <mergeCell ref="BH43:BQ43"/>
    <mergeCell ref="BR43:BV43"/>
    <mergeCell ref="BW43:CE43"/>
    <mergeCell ref="CF43:CR43"/>
    <mergeCell ref="CS43:DB43"/>
    <mergeCell ref="DC43:DG43"/>
    <mergeCell ref="A43:I43"/>
    <mergeCell ref="J43:V43"/>
    <mergeCell ref="W43:AF43"/>
    <mergeCell ref="AG43:AK43"/>
    <mergeCell ref="AL43:AT43"/>
    <mergeCell ref="AU43:BG43"/>
    <mergeCell ref="BH42:BQ42"/>
    <mergeCell ref="BR42:BV42"/>
    <mergeCell ref="BW42:CE42"/>
    <mergeCell ref="CF42:CR42"/>
    <mergeCell ref="CS42:DB42"/>
    <mergeCell ref="DC42:DG42"/>
    <mergeCell ref="A42:I42"/>
    <mergeCell ref="J42:V42"/>
    <mergeCell ref="W42:AF42"/>
    <mergeCell ref="AG42:AK42"/>
    <mergeCell ref="AL42:AT42"/>
    <mergeCell ref="AU42:BG42"/>
    <mergeCell ref="BH41:BQ41"/>
    <mergeCell ref="BR41:BV41"/>
    <mergeCell ref="BW41:CE41"/>
    <mergeCell ref="CF41:CR41"/>
    <mergeCell ref="CS41:DB41"/>
    <mergeCell ref="DC41:DG41"/>
    <mergeCell ref="A41:I41"/>
    <mergeCell ref="J41:V41"/>
    <mergeCell ref="W41:AF41"/>
    <mergeCell ref="AG41:AK41"/>
    <mergeCell ref="AL41:AT41"/>
    <mergeCell ref="AU41:BG41"/>
    <mergeCell ref="BH40:BQ40"/>
    <mergeCell ref="BR40:BV40"/>
    <mergeCell ref="BW40:CE40"/>
    <mergeCell ref="CF40:CR40"/>
    <mergeCell ref="CS40:DB40"/>
    <mergeCell ref="DC40:DG40"/>
    <mergeCell ref="A40:I40"/>
    <mergeCell ref="J40:V40"/>
    <mergeCell ref="W40:AF40"/>
    <mergeCell ref="AG40:AK40"/>
    <mergeCell ref="AL40:AT40"/>
    <mergeCell ref="AU40:BG40"/>
    <mergeCell ref="BH39:BQ39"/>
    <mergeCell ref="BR39:BV39"/>
    <mergeCell ref="BW39:CE39"/>
    <mergeCell ref="CF39:CR39"/>
    <mergeCell ref="CS39:DB39"/>
    <mergeCell ref="DC39:DG39"/>
    <mergeCell ref="A39:I39"/>
    <mergeCell ref="J39:V39"/>
    <mergeCell ref="W39:AF39"/>
    <mergeCell ref="AG39:AK39"/>
    <mergeCell ref="AL39:AT39"/>
    <mergeCell ref="AU39:BG39"/>
    <mergeCell ref="BH38:BQ38"/>
    <mergeCell ref="BR38:BV38"/>
    <mergeCell ref="BW38:CE38"/>
    <mergeCell ref="CF38:CR38"/>
    <mergeCell ref="CS38:DB38"/>
    <mergeCell ref="DC38:DG38"/>
    <mergeCell ref="A38:I38"/>
    <mergeCell ref="J38:V38"/>
    <mergeCell ref="W38:AF38"/>
    <mergeCell ref="AG38:AK38"/>
    <mergeCell ref="AL38:AT38"/>
    <mergeCell ref="AU38:BG38"/>
    <mergeCell ref="BH37:BQ37"/>
    <mergeCell ref="BR37:BV37"/>
    <mergeCell ref="BW37:CE37"/>
    <mergeCell ref="CF37:CR37"/>
    <mergeCell ref="CS37:DB37"/>
    <mergeCell ref="DC37:DG37"/>
    <mergeCell ref="A37:I37"/>
    <mergeCell ref="J37:V37"/>
    <mergeCell ref="W37:AF37"/>
    <mergeCell ref="AG37:AK37"/>
    <mergeCell ref="AL37:AT37"/>
    <mergeCell ref="AU37:BG37"/>
    <mergeCell ref="BH36:BQ36"/>
    <mergeCell ref="BR36:BV36"/>
    <mergeCell ref="BW36:CE36"/>
    <mergeCell ref="CF36:CR36"/>
    <mergeCell ref="CS36:DB36"/>
    <mergeCell ref="DC36:DG36"/>
    <mergeCell ref="A36:I36"/>
    <mergeCell ref="J36:V36"/>
    <mergeCell ref="W36:AF36"/>
    <mergeCell ref="AG36:AK36"/>
    <mergeCell ref="AL36:AT36"/>
    <mergeCell ref="AU36:BG36"/>
    <mergeCell ref="BH35:BQ35"/>
    <mergeCell ref="BR35:BV35"/>
    <mergeCell ref="BW35:CE35"/>
    <mergeCell ref="CF35:CR35"/>
    <mergeCell ref="CS35:DB35"/>
    <mergeCell ref="DC35:DG35"/>
    <mergeCell ref="A35:I35"/>
    <mergeCell ref="J35:V35"/>
    <mergeCell ref="W35:AF35"/>
    <mergeCell ref="AG35:AK35"/>
    <mergeCell ref="AL35:AT35"/>
    <mergeCell ref="AU35:BG35"/>
    <mergeCell ref="BH34:BQ34"/>
    <mergeCell ref="BR34:BV34"/>
    <mergeCell ref="BW34:CE34"/>
    <mergeCell ref="CF34:CR34"/>
    <mergeCell ref="CS34:DB34"/>
    <mergeCell ref="DC34:DG34"/>
    <mergeCell ref="A34:I34"/>
    <mergeCell ref="J34:V34"/>
    <mergeCell ref="W34:AF34"/>
    <mergeCell ref="AG34:AK34"/>
    <mergeCell ref="AL34:AT34"/>
    <mergeCell ref="AU34:BG34"/>
    <mergeCell ref="BH33:BQ33"/>
    <mergeCell ref="BR33:BV33"/>
    <mergeCell ref="BW33:CE33"/>
    <mergeCell ref="CF33:CR33"/>
    <mergeCell ref="CS33:DB33"/>
    <mergeCell ref="DC33:DG33"/>
    <mergeCell ref="A33:I33"/>
    <mergeCell ref="J33:V33"/>
    <mergeCell ref="W33:AF33"/>
    <mergeCell ref="AG33:AK33"/>
    <mergeCell ref="AL33:AT33"/>
    <mergeCell ref="AU33:BG33"/>
    <mergeCell ref="BH32:BQ32"/>
    <mergeCell ref="BR32:BV32"/>
    <mergeCell ref="BW32:CE32"/>
    <mergeCell ref="CF32:CR32"/>
    <mergeCell ref="CS32:DB32"/>
    <mergeCell ref="DC32:DG32"/>
    <mergeCell ref="A32:I32"/>
    <mergeCell ref="J32:V32"/>
    <mergeCell ref="W32:AF32"/>
    <mergeCell ref="AG32:AK32"/>
    <mergeCell ref="AL32:AT32"/>
    <mergeCell ref="AU32:BG32"/>
    <mergeCell ref="BH31:BQ31"/>
    <mergeCell ref="BR31:BV31"/>
    <mergeCell ref="BW31:CE31"/>
    <mergeCell ref="CF31:CR31"/>
    <mergeCell ref="CS31:DB31"/>
    <mergeCell ref="DC31:DG31"/>
    <mergeCell ref="A31:I31"/>
    <mergeCell ref="J31:V31"/>
    <mergeCell ref="W31:AF31"/>
    <mergeCell ref="AG31:AK31"/>
    <mergeCell ref="AL31:AT31"/>
    <mergeCell ref="AU31:BG31"/>
    <mergeCell ref="BH30:BQ30"/>
    <mergeCell ref="BR30:BV30"/>
    <mergeCell ref="BW30:CE30"/>
    <mergeCell ref="CF30:CR30"/>
    <mergeCell ref="CS30:DB30"/>
    <mergeCell ref="DC30:DG30"/>
    <mergeCell ref="A30:I30"/>
    <mergeCell ref="J30:V30"/>
    <mergeCell ref="W30:AF30"/>
    <mergeCell ref="AG30:AK30"/>
    <mergeCell ref="AL30:AT30"/>
    <mergeCell ref="AU30:BG30"/>
    <mergeCell ref="BH29:BQ29"/>
    <mergeCell ref="BR29:BV29"/>
    <mergeCell ref="BW29:CE29"/>
    <mergeCell ref="CF29:CR29"/>
    <mergeCell ref="CS29:DB29"/>
    <mergeCell ref="DC29:DG29"/>
    <mergeCell ref="A29:I29"/>
    <mergeCell ref="J29:V29"/>
    <mergeCell ref="W29:AF29"/>
    <mergeCell ref="AG29:AK29"/>
    <mergeCell ref="AL29:AT29"/>
    <mergeCell ref="AU29:BG29"/>
    <mergeCell ref="BH28:BQ28"/>
    <mergeCell ref="BR28:BV28"/>
    <mergeCell ref="BW28:CE28"/>
    <mergeCell ref="CF28:CR28"/>
    <mergeCell ref="CS28:DB28"/>
    <mergeCell ref="DC28:DG28"/>
    <mergeCell ref="A28:I28"/>
    <mergeCell ref="J28:V28"/>
    <mergeCell ref="W28:AF28"/>
    <mergeCell ref="AG28:AK28"/>
    <mergeCell ref="AL28:AT28"/>
    <mergeCell ref="AU28:BG28"/>
    <mergeCell ref="BH27:BQ27"/>
    <mergeCell ref="BR27:BV27"/>
    <mergeCell ref="BW27:CE27"/>
    <mergeCell ref="CF27:CR27"/>
    <mergeCell ref="CS27:DB27"/>
    <mergeCell ref="DC27:DG27"/>
    <mergeCell ref="A27:I27"/>
    <mergeCell ref="J27:V27"/>
    <mergeCell ref="W27:AF27"/>
    <mergeCell ref="AG27:AK27"/>
    <mergeCell ref="AL27:AT27"/>
    <mergeCell ref="AU27:BG27"/>
    <mergeCell ref="BH26:BQ26"/>
    <mergeCell ref="BR26:BV26"/>
    <mergeCell ref="BW26:CE26"/>
    <mergeCell ref="CF26:CR26"/>
    <mergeCell ref="CS26:DB26"/>
    <mergeCell ref="DC26:DG26"/>
    <mergeCell ref="A26:I26"/>
    <mergeCell ref="J26:V26"/>
    <mergeCell ref="W26:AF26"/>
    <mergeCell ref="AG26:AK26"/>
    <mergeCell ref="AL26:AT26"/>
    <mergeCell ref="AU26:BG26"/>
    <mergeCell ref="BH25:BQ25"/>
    <mergeCell ref="BR25:BV25"/>
    <mergeCell ref="BW25:CE25"/>
    <mergeCell ref="CF25:CR25"/>
    <mergeCell ref="CS25:DB25"/>
    <mergeCell ref="DC25:DG25"/>
    <mergeCell ref="A25:I25"/>
    <mergeCell ref="J25:V25"/>
    <mergeCell ref="W25:AF25"/>
    <mergeCell ref="AG25:AK25"/>
    <mergeCell ref="AL25:AT25"/>
    <mergeCell ref="AU25:BG25"/>
    <mergeCell ref="BH24:BQ24"/>
    <mergeCell ref="BR24:BV24"/>
    <mergeCell ref="BW24:CE24"/>
    <mergeCell ref="CF24:CR24"/>
    <mergeCell ref="CS24:DB24"/>
    <mergeCell ref="DC24:DG24"/>
    <mergeCell ref="A24:I24"/>
    <mergeCell ref="J24:V24"/>
    <mergeCell ref="W24:AF24"/>
    <mergeCell ref="AG24:AK24"/>
    <mergeCell ref="AL24:AT24"/>
    <mergeCell ref="AU24:BG24"/>
    <mergeCell ref="BH23:BQ23"/>
    <mergeCell ref="BR23:BV23"/>
    <mergeCell ref="BW23:CE23"/>
    <mergeCell ref="CF23:CR23"/>
    <mergeCell ref="CS23:DB23"/>
    <mergeCell ref="DC23:DG23"/>
    <mergeCell ref="A23:I23"/>
    <mergeCell ref="J23:V23"/>
    <mergeCell ref="W23:AF23"/>
    <mergeCell ref="AG23:AK23"/>
    <mergeCell ref="AL23:AT23"/>
    <mergeCell ref="AU23:BG23"/>
    <mergeCell ref="BH22:BQ22"/>
    <mergeCell ref="BR22:BV22"/>
    <mergeCell ref="BW22:CE22"/>
    <mergeCell ref="CF22:CR22"/>
    <mergeCell ref="CS22:DB22"/>
    <mergeCell ref="DC22:DG22"/>
    <mergeCell ref="A22:I22"/>
    <mergeCell ref="J22:V22"/>
    <mergeCell ref="W22:AF22"/>
    <mergeCell ref="AG22:AK22"/>
    <mergeCell ref="AL22:AT22"/>
    <mergeCell ref="AU22:BG22"/>
    <mergeCell ref="BH21:BQ21"/>
    <mergeCell ref="BR21:BV21"/>
    <mergeCell ref="BW21:CE21"/>
    <mergeCell ref="CF21:CR21"/>
    <mergeCell ref="CS21:DB21"/>
    <mergeCell ref="DC21:DG21"/>
    <mergeCell ref="A21:I21"/>
    <mergeCell ref="J21:V21"/>
    <mergeCell ref="W21:AF21"/>
    <mergeCell ref="AG21:AK21"/>
    <mergeCell ref="AL21:AT21"/>
    <mergeCell ref="AU21:BG21"/>
    <mergeCell ref="BH20:BQ20"/>
    <mergeCell ref="BR20:BV20"/>
    <mergeCell ref="BW20:CE20"/>
    <mergeCell ref="CF20:CR20"/>
    <mergeCell ref="CS20:DB20"/>
    <mergeCell ref="DC20:DG20"/>
    <mergeCell ref="A20:I20"/>
    <mergeCell ref="J20:V20"/>
    <mergeCell ref="W20:AF20"/>
    <mergeCell ref="AG20:AK20"/>
    <mergeCell ref="AL20:AT20"/>
    <mergeCell ref="AU20:BG20"/>
    <mergeCell ref="BH19:BQ19"/>
    <mergeCell ref="BR19:BV19"/>
    <mergeCell ref="BW19:CE19"/>
    <mergeCell ref="CF19:CR19"/>
    <mergeCell ref="CS19:DB19"/>
    <mergeCell ref="DC19:DG19"/>
    <mergeCell ref="A19:I19"/>
    <mergeCell ref="J19:V19"/>
    <mergeCell ref="W19:AF19"/>
    <mergeCell ref="AG19:AK19"/>
    <mergeCell ref="AL19:AT19"/>
    <mergeCell ref="AU19:BG19"/>
    <mergeCell ref="BH18:BQ18"/>
    <mergeCell ref="BR18:BV18"/>
    <mergeCell ref="BW18:CE18"/>
    <mergeCell ref="CF18:CR18"/>
    <mergeCell ref="CS18:DB18"/>
    <mergeCell ref="DC18:DG18"/>
    <mergeCell ref="A18:I18"/>
    <mergeCell ref="J18:V18"/>
    <mergeCell ref="W18:AF18"/>
    <mergeCell ref="AG18:AK18"/>
    <mergeCell ref="AL18:AT18"/>
    <mergeCell ref="AU18:BG18"/>
    <mergeCell ref="BH17:BQ17"/>
    <mergeCell ref="BR17:BV17"/>
    <mergeCell ref="BW17:CE17"/>
    <mergeCell ref="CF17:CR17"/>
    <mergeCell ref="CS17:DB17"/>
    <mergeCell ref="DC17:DG17"/>
    <mergeCell ref="A17:I17"/>
    <mergeCell ref="J17:V17"/>
    <mergeCell ref="W17:AF17"/>
    <mergeCell ref="AG17:AK17"/>
    <mergeCell ref="AL17:AT17"/>
    <mergeCell ref="AU17:BG17"/>
    <mergeCell ref="BH16:BQ16"/>
    <mergeCell ref="BR16:BV16"/>
    <mergeCell ref="BW16:CE16"/>
    <mergeCell ref="CF16:CR16"/>
    <mergeCell ref="CS16:DB16"/>
    <mergeCell ref="DC16:DG16"/>
    <mergeCell ref="A16:I16"/>
    <mergeCell ref="J16:V16"/>
    <mergeCell ref="W16:AF16"/>
    <mergeCell ref="AG16:AK16"/>
    <mergeCell ref="AL16:AT16"/>
    <mergeCell ref="AU16:BG16"/>
    <mergeCell ref="BH15:BQ15"/>
    <mergeCell ref="BR15:BV15"/>
    <mergeCell ref="BW15:CE15"/>
    <mergeCell ref="CF15:CR15"/>
    <mergeCell ref="CS15:DB15"/>
    <mergeCell ref="DC15:DG15"/>
    <mergeCell ref="A15:I15"/>
    <mergeCell ref="J15:V15"/>
    <mergeCell ref="W15:AF15"/>
    <mergeCell ref="AG15:AK15"/>
    <mergeCell ref="AL15:AT15"/>
    <mergeCell ref="AU15:BG15"/>
    <mergeCell ref="BH14:BQ14"/>
    <mergeCell ref="BR14:BV14"/>
    <mergeCell ref="BW14:CE14"/>
    <mergeCell ref="CF14:CR14"/>
    <mergeCell ref="CS14:DB14"/>
    <mergeCell ref="DC14:DG14"/>
    <mergeCell ref="A14:I14"/>
    <mergeCell ref="J14:V14"/>
    <mergeCell ref="W14:AF14"/>
    <mergeCell ref="AG14:AK14"/>
    <mergeCell ref="AL14:AT14"/>
    <mergeCell ref="AU14:BG14"/>
    <mergeCell ref="BH13:BQ13"/>
    <mergeCell ref="BR13:BV13"/>
    <mergeCell ref="BW13:CE13"/>
    <mergeCell ref="CF13:CR13"/>
    <mergeCell ref="CS13:DB13"/>
    <mergeCell ref="DC13:DG13"/>
    <mergeCell ref="A13:I13"/>
    <mergeCell ref="J13:V13"/>
    <mergeCell ref="W13:AF13"/>
    <mergeCell ref="AG13:AK13"/>
    <mergeCell ref="AL13:AT13"/>
    <mergeCell ref="AU13:BG13"/>
    <mergeCell ref="BH12:BQ12"/>
    <mergeCell ref="BR12:BV12"/>
    <mergeCell ref="BW12:CE12"/>
    <mergeCell ref="CF12:CR12"/>
    <mergeCell ref="CS12:DB12"/>
    <mergeCell ref="DC12:DG12"/>
    <mergeCell ref="A12:I12"/>
    <mergeCell ref="J12:V12"/>
    <mergeCell ref="W12:AF12"/>
    <mergeCell ref="AG12:AK12"/>
    <mergeCell ref="AL12:AT12"/>
    <mergeCell ref="AU12:BG12"/>
    <mergeCell ref="BH11:BQ11"/>
    <mergeCell ref="BR11:BV11"/>
    <mergeCell ref="BW11:CE11"/>
    <mergeCell ref="CF11:CR11"/>
    <mergeCell ref="CS11:DB11"/>
    <mergeCell ref="DC11:DG11"/>
    <mergeCell ref="A11:I11"/>
    <mergeCell ref="J11:V11"/>
    <mergeCell ref="W11:AF11"/>
    <mergeCell ref="AG11:AK11"/>
    <mergeCell ref="AL11:AT11"/>
    <mergeCell ref="AU11:BG11"/>
    <mergeCell ref="BH10:BQ10"/>
    <mergeCell ref="BR10:BV10"/>
    <mergeCell ref="BW10:CE10"/>
    <mergeCell ref="CF10:CR10"/>
    <mergeCell ref="CS10:DB10"/>
    <mergeCell ref="DC10:DG10"/>
    <mergeCell ref="A10:I10"/>
    <mergeCell ref="J10:V10"/>
    <mergeCell ref="W10:AF10"/>
    <mergeCell ref="AG10:AK10"/>
    <mergeCell ref="AL10:AT10"/>
    <mergeCell ref="AU10:BG10"/>
    <mergeCell ref="BH9:BQ9"/>
    <mergeCell ref="BR9:BV9"/>
    <mergeCell ref="BW9:CE9"/>
    <mergeCell ref="CF9:CR9"/>
    <mergeCell ref="CS9:DB9"/>
    <mergeCell ref="DC9:DG9"/>
    <mergeCell ref="A9:I9"/>
    <mergeCell ref="J9:V9"/>
    <mergeCell ref="W9:AF9"/>
    <mergeCell ref="AG9:AK9"/>
    <mergeCell ref="AL9:AT9"/>
    <mergeCell ref="AU9:BG9"/>
    <mergeCell ref="BH8:BQ8"/>
    <mergeCell ref="BR8:BV8"/>
    <mergeCell ref="BW8:CE8"/>
    <mergeCell ref="CF8:CR8"/>
    <mergeCell ref="CS8:DB8"/>
    <mergeCell ref="DC8:DG8"/>
    <mergeCell ref="A8:I8"/>
    <mergeCell ref="J8:V8"/>
    <mergeCell ref="W8:AF8"/>
    <mergeCell ref="AG8:AK8"/>
    <mergeCell ref="AL8:AT8"/>
    <mergeCell ref="AU8:BG8"/>
    <mergeCell ref="BH7:BQ7"/>
    <mergeCell ref="BR7:BV7"/>
    <mergeCell ref="BW7:CE7"/>
    <mergeCell ref="CF7:CR7"/>
    <mergeCell ref="CS7:DB7"/>
    <mergeCell ref="DC7:DG7"/>
    <mergeCell ref="A7:I7"/>
    <mergeCell ref="J7:V7"/>
    <mergeCell ref="W7:AF7"/>
    <mergeCell ref="AG7:AK7"/>
    <mergeCell ref="AL7:AT7"/>
    <mergeCell ref="AU7:BG7"/>
    <mergeCell ref="BH6:BQ6"/>
    <mergeCell ref="BR6:BV6"/>
    <mergeCell ref="BW6:CE6"/>
    <mergeCell ref="CF6:CR6"/>
    <mergeCell ref="CS6:DB6"/>
    <mergeCell ref="DC6:DG6"/>
    <mergeCell ref="A6:I6"/>
    <mergeCell ref="J6:V6"/>
    <mergeCell ref="W6:AF6"/>
    <mergeCell ref="AG6:AK6"/>
    <mergeCell ref="AL6:AT6"/>
    <mergeCell ref="AU6:BG6"/>
    <mergeCell ref="BH5:BQ5"/>
    <mergeCell ref="BR5:BV5"/>
    <mergeCell ref="BW5:CE5"/>
    <mergeCell ref="CF5:CR5"/>
    <mergeCell ref="CS5:DB5"/>
    <mergeCell ref="DC5:DG5"/>
    <mergeCell ref="A5:I5"/>
    <mergeCell ref="J5:V5"/>
    <mergeCell ref="W5:AF5"/>
    <mergeCell ref="AG5:AK5"/>
    <mergeCell ref="AL5:AT5"/>
    <mergeCell ref="AU5:BG5"/>
    <mergeCell ref="BH4:BQ4"/>
    <mergeCell ref="BR4:BV4"/>
    <mergeCell ref="BW4:CE4"/>
    <mergeCell ref="CF4:CR4"/>
    <mergeCell ref="CS4:DB4"/>
    <mergeCell ref="DC4:DG4"/>
    <mergeCell ref="A4:I4"/>
    <mergeCell ref="J4:V4"/>
    <mergeCell ref="W4:AF4"/>
    <mergeCell ref="AG4:AK4"/>
    <mergeCell ref="AL4:AT4"/>
    <mergeCell ref="AU4:BG4"/>
    <mergeCell ref="BH3:BQ3"/>
    <mergeCell ref="BR3:BV3"/>
    <mergeCell ref="BW3:CE3"/>
    <mergeCell ref="CF3:CR3"/>
    <mergeCell ref="CS3:DB3"/>
    <mergeCell ref="DC3:DG3"/>
    <mergeCell ref="CW1:CZ1"/>
    <mergeCell ref="BK2:BY2"/>
    <mergeCell ref="A3:I3"/>
    <mergeCell ref="J3:V3"/>
    <mergeCell ref="W3:AF3"/>
    <mergeCell ref="AG3:AK3"/>
    <mergeCell ref="AL3:AT3"/>
    <mergeCell ref="AU3:BG3"/>
    <mergeCell ref="A2:J2"/>
    <mergeCell ref="K2:AH2"/>
    <mergeCell ref="K1:AH1"/>
  </mergeCells>
  <conditionalFormatting sqref="A4:A50 AL4:AL50 BW4:BW50">
    <cfRule type="expression" dxfId="5" priority="4">
      <formula>AND(OR(NOT($O$52= ""), NOT($T$52= ""), NOT($Z$52= ""), NOT($AH$52= "")),$N$30="")</formula>
    </cfRule>
    <cfRule type="expression" dxfId="4" priority="5">
      <formula>AND(NOT($F$52= ""),NOT($K$52=""),$N$30="")</formula>
    </cfRule>
    <cfRule type="expression" dxfId="3" priority="6">
      <formula>AND($N$30="",$S$2="NEW ITEM")</formula>
    </cfRule>
  </conditionalFormatting>
  <conditionalFormatting sqref="A4:A50 AL4:AL50 BW4:BW50">
    <cfRule type="expression" dxfId="2" priority="1">
      <formula>AND(OR(NOT($O$52= ""), NOT($T$52= ""), NOT($Z$52= ""), NOT($AH$52= "")),$N$30="")</formula>
    </cfRule>
    <cfRule type="expression" dxfId="1" priority="2">
      <formula>AND(NOT($F$52= ""),NOT($K$52=""),$N$30="")</formula>
    </cfRule>
    <cfRule type="expression" dxfId="0" priority="3">
      <formula>AND($N$30="",$S$2="NEW ITEM")</formula>
    </cfRule>
  </conditionalFormatting>
  <dataValidations count="1">
    <dataValidation type="list" allowBlank="1" showInputMessage="1" showErrorMessage="1" error="Select store or region from dropdown menu." promptTitle="Store/DoDAAC" prompt="Select store or region from dropdown menu." sqref="J4:V52 AU4:BG52 CF4:CR52">
      <formula1>COMMISSARY_DODAACS</formula1>
    </dataValidation>
  </dataValidations>
  <printOptions horizontalCentered="1" verticalCentered="1"/>
  <pageMargins left="0" right="0" top="0" bottom="0" header="0" footer="0"/>
  <pageSetup scale="63" orientation="landscape" r:id="rId1"/>
</worksheet>
</file>

<file path=xl/worksheets/sheet13.xml><?xml version="1.0" encoding="utf-8"?>
<worksheet xmlns="http://schemas.openxmlformats.org/spreadsheetml/2006/main" xmlns:r="http://schemas.openxmlformats.org/officeDocument/2006/relationships">
  <dimension ref="A1:J191"/>
  <sheetViews>
    <sheetView showGridLines="0" showRowColHeaders="0" workbookViewId="0">
      <selection activeCell="A12" sqref="A12"/>
    </sheetView>
  </sheetViews>
  <sheetFormatPr defaultRowHeight="15"/>
  <cols>
    <col min="1" max="1" width="23" bestFit="1" customWidth="1"/>
    <col min="2" max="2" width="13.85546875" bestFit="1" customWidth="1"/>
    <col min="4" max="4" width="17.28515625" bestFit="1" customWidth="1"/>
    <col min="5" max="5" width="12" bestFit="1" customWidth="1"/>
    <col min="6" max="6" width="36.42578125" bestFit="1" customWidth="1"/>
    <col min="8" max="8" width="5.7109375" customWidth="1"/>
    <col min="9" max="9" width="18.42578125" bestFit="1" customWidth="1"/>
    <col min="10" max="10" width="19.5703125" bestFit="1" customWidth="1"/>
  </cols>
  <sheetData>
    <row r="1" spans="1:10" ht="15.75" thickBot="1">
      <c r="A1" s="144" t="s">
        <v>41</v>
      </c>
      <c r="B1" s="144" t="s">
        <v>507</v>
      </c>
      <c r="C1" s="145"/>
      <c r="D1" s="144" t="s">
        <v>508</v>
      </c>
      <c r="E1" s="145"/>
      <c r="F1" s="144" t="s">
        <v>529</v>
      </c>
      <c r="G1" s="144" t="s">
        <v>530</v>
      </c>
      <c r="H1" s="144" t="s">
        <v>466</v>
      </c>
      <c r="I1" s="144" t="s">
        <v>532</v>
      </c>
      <c r="J1" s="144" t="s">
        <v>552</v>
      </c>
    </row>
    <row r="2" spans="1:10" ht="15.75">
      <c r="A2" s="142" t="s">
        <v>13</v>
      </c>
      <c r="B2" s="7" t="s">
        <v>546</v>
      </c>
      <c r="C2" s="159" t="s">
        <v>547</v>
      </c>
      <c r="D2" s="143" t="s">
        <v>491</v>
      </c>
      <c r="E2" s="151" t="s">
        <v>512</v>
      </c>
      <c r="F2" s="410" t="s">
        <v>573</v>
      </c>
      <c r="G2" s="150" t="s">
        <v>5</v>
      </c>
      <c r="H2" s="143" t="s">
        <v>466</v>
      </c>
      <c r="I2" s="143" t="s">
        <v>533</v>
      </c>
      <c r="J2" s="143" t="s">
        <v>2</v>
      </c>
    </row>
    <row r="3" spans="1:10" ht="15.75">
      <c r="A3" s="142" t="s">
        <v>14</v>
      </c>
      <c r="B3" s="143" t="s">
        <v>490</v>
      </c>
      <c r="C3" s="151" t="s">
        <v>473</v>
      </c>
      <c r="D3" s="143" t="s">
        <v>59</v>
      </c>
      <c r="E3" s="151" t="s">
        <v>513</v>
      </c>
      <c r="F3" s="411" t="s">
        <v>574</v>
      </c>
      <c r="G3" s="7" t="s">
        <v>6</v>
      </c>
      <c r="I3" s="143" t="s">
        <v>534</v>
      </c>
      <c r="J3" s="143" t="s">
        <v>3</v>
      </c>
    </row>
    <row r="4" spans="1:10" ht="15.75">
      <c r="A4" s="142" t="s">
        <v>509</v>
      </c>
      <c r="B4" s="143" t="s">
        <v>491</v>
      </c>
      <c r="C4" s="151" t="s">
        <v>475</v>
      </c>
      <c r="D4" s="143" t="s">
        <v>514</v>
      </c>
      <c r="E4" s="151" t="s">
        <v>515</v>
      </c>
      <c r="F4" s="411" t="s">
        <v>572</v>
      </c>
      <c r="J4" s="143" t="s">
        <v>458</v>
      </c>
    </row>
    <row r="5" spans="1:10" ht="15.75">
      <c r="A5" s="142" t="s">
        <v>510</v>
      </c>
      <c r="B5" s="143" t="s">
        <v>548</v>
      </c>
      <c r="C5" s="151" t="s">
        <v>549</v>
      </c>
      <c r="D5" s="143" t="s">
        <v>516</v>
      </c>
      <c r="E5" s="151" t="s">
        <v>517</v>
      </c>
      <c r="F5" s="411" t="s">
        <v>575</v>
      </c>
      <c r="G5" s="148"/>
    </row>
    <row r="6" spans="1:10" ht="15.75">
      <c r="A6" s="142" t="s">
        <v>16</v>
      </c>
      <c r="B6" s="143" t="s">
        <v>544</v>
      </c>
      <c r="C6" s="151" t="s">
        <v>545</v>
      </c>
      <c r="D6" s="143" t="s">
        <v>518</v>
      </c>
      <c r="E6" s="151" t="s">
        <v>519</v>
      </c>
      <c r="F6" s="411" t="s">
        <v>576</v>
      </c>
      <c r="G6" s="148"/>
    </row>
    <row r="7" spans="1:10" ht="15.75">
      <c r="A7" s="142" t="s">
        <v>17</v>
      </c>
      <c r="B7" s="143" t="s">
        <v>492</v>
      </c>
      <c r="C7" s="151" t="s">
        <v>477</v>
      </c>
      <c r="D7" s="143" t="s">
        <v>520</v>
      </c>
      <c r="E7" s="151" t="s">
        <v>521</v>
      </c>
      <c r="F7" s="411" t="s">
        <v>577</v>
      </c>
      <c r="G7" s="148"/>
    </row>
    <row r="8" spans="1:10" ht="15.75">
      <c r="A8" s="142" t="s">
        <v>566</v>
      </c>
      <c r="B8" s="143" t="s">
        <v>493</v>
      </c>
      <c r="C8" s="151" t="s">
        <v>479</v>
      </c>
      <c r="D8" s="143" t="s">
        <v>499</v>
      </c>
      <c r="E8" s="151" t="s">
        <v>522</v>
      </c>
      <c r="F8" s="411" t="s">
        <v>578</v>
      </c>
    </row>
    <row r="9" spans="1:10" ht="15.75">
      <c r="A9" s="142" t="s">
        <v>18</v>
      </c>
      <c r="B9" s="143" t="s">
        <v>494</v>
      </c>
      <c r="C9" s="151" t="s">
        <v>481</v>
      </c>
      <c r="D9" s="143" t="s">
        <v>523</v>
      </c>
      <c r="E9" s="151" t="s">
        <v>524</v>
      </c>
      <c r="F9" s="411" t="s">
        <v>579</v>
      </c>
    </row>
    <row r="10" spans="1:10" ht="15.75">
      <c r="A10" s="142" t="s">
        <v>145</v>
      </c>
      <c r="B10" s="143" t="s">
        <v>495</v>
      </c>
      <c r="C10" s="151" t="s">
        <v>483</v>
      </c>
      <c r="D10" s="143" t="s">
        <v>525</v>
      </c>
      <c r="E10" s="151" t="s">
        <v>526</v>
      </c>
      <c r="F10" s="411" t="s">
        <v>580</v>
      </c>
    </row>
    <row r="11" spans="1:10" ht="15.75">
      <c r="A11" s="142" t="s">
        <v>463</v>
      </c>
      <c r="B11" s="143" t="s">
        <v>496</v>
      </c>
      <c r="C11" s="151" t="s">
        <v>485</v>
      </c>
      <c r="D11" s="143" t="s">
        <v>527</v>
      </c>
      <c r="E11" s="151" t="s">
        <v>528</v>
      </c>
      <c r="F11" s="411" t="s">
        <v>581</v>
      </c>
    </row>
    <row r="12" spans="1:10" ht="15.75">
      <c r="A12" s="142" t="s">
        <v>144</v>
      </c>
      <c r="B12" s="143" t="s">
        <v>497</v>
      </c>
      <c r="C12" s="151" t="s">
        <v>487</v>
      </c>
      <c r="F12" s="411" t="s">
        <v>582</v>
      </c>
    </row>
    <row r="13" spans="1:10" ht="15.75">
      <c r="A13" s="142" t="s">
        <v>467</v>
      </c>
      <c r="B13" s="143" t="s">
        <v>498</v>
      </c>
      <c r="C13" s="151" t="s">
        <v>489</v>
      </c>
      <c r="F13" s="411" t="s">
        <v>583</v>
      </c>
    </row>
    <row r="14" spans="1:10" ht="15.75">
      <c r="A14" s="142" t="s">
        <v>468</v>
      </c>
      <c r="B14" s="143" t="s">
        <v>499</v>
      </c>
      <c r="C14" s="151" t="s">
        <v>474</v>
      </c>
      <c r="F14" s="411" t="s">
        <v>584</v>
      </c>
    </row>
    <row r="15" spans="1:10" ht="15.75">
      <c r="A15" s="142" t="s">
        <v>469</v>
      </c>
      <c r="B15" s="143" t="s">
        <v>500</v>
      </c>
      <c r="C15" s="151" t="s">
        <v>476</v>
      </c>
      <c r="F15" s="411" t="s">
        <v>585</v>
      </c>
    </row>
    <row r="16" spans="1:10" ht="15.75">
      <c r="A16" s="142" t="s">
        <v>470</v>
      </c>
      <c r="B16" s="143" t="s">
        <v>501</v>
      </c>
      <c r="C16" s="151" t="s">
        <v>478</v>
      </c>
      <c r="F16" s="411" t="s">
        <v>586</v>
      </c>
    </row>
    <row r="17" spans="1:6" ht="15.75">
      <c r="A17" s="142" t="s">
        <v>471</v>
      </c>
      <c r="B17" s="143" t="s">
        <v>502</v>
      </c>
      <c r="C17" s="151" t="s">
        <v>480</v>
      </c>
      <c r="F17" s="411" t="s">
        <v>587</v>
      </c>
    </row>
    <row r="18" spans="1:6" ht="15.75">
      <c r="A18" s="142" t="s">
        <v>472</v>
      </c>
      <c r="B18" s="143" t="s">
        <v>503</v>
      </c>
      <c r="C18" s="151" t="s">
        <v>482</v>
      </c>
      <c r="F18" s="411" t="s">
        <v>588</v>
      </c>
    </row>
    <row r="19" spans="1:6" ht="15.75">
      <c r="A19" s="142" t="s">
        <v>19</v>
      </c>
      <c r="B19" s="143" t="s">
        <v>504</v>
      </c>
      <c r="C19" s="151" t="s">
        <v>484</v>
      </c>
      <c r="F19" s="411" t="s">
        <v>589</v>
      </c>
    </row>
    <row r="20" spans="1:6" ht="15.75">
      <c r="A20" s="142" t="s">
        <v>20</v>
      </c>
      <c r="B20" s="143" t="s">
        <v>505</v>
      </c>
      <c r="C20" s="151" t="s">
        <v>486</v>
      </c>
      <c r="F20" s="411" t="s">
        <v>590</v>
      </c>
    </row>
    <row r="21" spans="1:6" ht="15.75">
      <c r="A21" s="142" t="s">
        <v>21</v>
      </c>
      <c r="B21" s="143" t="s">
        <v>506</v>
      </c>
      <c r="C21" s="151" t="s">
        <v>488</v>
      </c>
      <c r="F21" s="411" t="s">
        <v>591</v>
      </c>
    </row>
    <row r="22" spans="1:6" ht="15.75">
      <c r="A22" s="142" t="s">
        <v>22</v>
      </c>
      <c r="F22" s="411" t="s">
        <v>592</v>
      </c>
    </row>
    <row r="23" spans="1:6" ht="15.75">
      <c r="A23" s="142" t="s">
        <v>35</v>
      </c>
      <c r="F23" s="411" t="s">
        <v>593</v>
      </c>
    </row>
    <row r="24" spans="1:6" ht="15.75">
      <c r="A24" s="148"/>
      <c r="F24" s="411" t="s">
        <v>594</v>
      </c>
    </row>
    <row r="25" spans="1:6" ht="15.75">
      <c r="A25" s="238"/>
      <c r="F25" s="411" t="s">
        <v>595</v>
      </c>
    </row>
    <row r="26" spans="1:6" ht="15.75">
      <c r="F26" s="411" t="s">
        <v>596</v>
      </c>
    </row>
    <row r="27" spans="1:6" ht="15.75">
      <c r="F27" s="411" t="s">
        <v>597</v>
      </c>
    </row>
    <row r="28" spans="1:6" ht="15.75">
      <c r="F28" s="411" t="s">
        <v>598</v>
      </c>
    </row>
    <row r="29" spans="1:6" ht="15.75">
      <c r="F29" s="411" t="s">
        <v>599</v>
      </c>
    </row>
    <row r="30" spans="1:6" ht="15.75">
      <c r="F30" s="411" t="s">
        <v>600</v>
      </c>
    </row>
    <row r="31" spans="1:6" ht="15.75">
      <c r="F31" s="412" t="s">
        <v>601</v>
      </c>
    </row>
    <row r="32" spans="1:6" ht="15.75">
      <c r="F32" s="413" t="s">
        <v>602</v>
      </c>
    </row>
    <row r="33" spans="6:6" ht="15.75">
      <c r="F33" s="413" t="s">
        <v>603</v>
      </c>
    </row>
    <row r="34" spans="6:6" ht="15.75">
      <c r="F34" s="413" t="s">
        <v>604</v>
      </c>
    </row>
    <row r="35" spans="6:6" ht="15.75">
      <c r="F35" s="413" t="s">
        <v>605</v>
      </c>
    </row>
    <row r="36" spans="6:6" ht="15.75">
      <c r="F36" s="413" t="s">
        <v>606</v>
      </c>
    </row>
    <row r="37" spans="6:6" ht="15.75">
      <c r="F37" s="413" t="s">
        <v>607</v>
      </c>
    </row>
    <row r="38" spans="6:6" ht="15.75">
      <c r="F38" s="413" t="s">
        <v>608</v>
      </c>
    </row>
    <row r="39" spans="6:6" ht="15.75">
      <c r="F39" s="413" t="s">
        <v>609</v>
      </c>
    </row>
    <row r="40" spans="6:6" ht="15.75">
      <c r="F40" s="413" t="s">
        <v>610</v>
      </c>
    </row>
    <row r="41" spans="6:6" ht="15.75">
      <c r="F41" s="413" t="s">
        <v>611</v>
      </c>
    </row>
    <row r="42" spans="6:6" ht="15.75">
      <c r="F42" s="413" t="s">
        <v>612</v>
      </c>
    </row>
    <row r="43" spans="6:6" ht="15.75">
      <c r="F43" s="413" t="s">
        <v>613</v>
      </c>
    </row>
    <row r="44" spans="6:6" ht="15.75">
      <c r="F44" s="413" t="s">
        <v>614</v>
      </c>
    </row>
    <row r="45" spans="6:6" ht="15.75">
      <c r="F45" s="413" t="s">
        <v>615</v>
      </c>
    </row>
    <row r="46" spans="6:6" ht="15.75">
      <c r="F46" s="413" t="s">
        <v>616</v>
      </c>
    </row>
    <row r="47" spans="6:6" ht="15.75">
      <c r="F47" s="413" t="s">
        <v>617</v>
      </c>
    </row>
    <row r="48" spans="6:6" ht="15.75">
      <c r="F48" s="413" t="s">
        <v>618</v>
      </c>
    </row>
    <row r="49" spans="6:6" ht="15.75">
      <c r="F49" s="413" t="s">
        <v>619</v>
      </c>
    </row>
    <row r="50" spans="6:6" ht="15.75">
      <c r="F50" s="413" t="s">
        <v>620</v>
      </c>
    </row>
    <row r="51" spans="6:6" ht="15.75">
      <c r="F51" s="413" t="s">
        <v>621</v>
      </c>
    </row>
    <row r="52" spans="6:6" ht="15.75">
      <c r="F52" s="413" t="s">
        <v>622</v>
      </c>
    </row>
    <row r="53" spans="6:6" ht="15.75">
      <c r="F53" s="413" t="s">
        <v>623</v>
      </c>
    </row>
    <row r="54" spans="6:6" ht="15.75">
      <c r="F54" s="413" t="s">
        <v>624</v>
      </c>
    </row>
    <row r="55" spans="6:6" ht="15.75">
      <c r="F55" s="413" t="s">
        <v>625</v>
      </c>
    </row>
    <row r="56" spans="6:6" ht="15.75">
      <c r="F56" s="413" t="s">
        <v>626</v>
      </c>
    </row>
    <row r="57" spans="6:6" ht="15.75">
      <c r="F57" s="413" t="s">
        <v>627</v>
      </c>
    </row>
    <row r="58" spans="6:6" ht="15.75">
      <c r="F58" s="413" t="s">
        <v>628</v>
      </c>
    </row>
    <row r="59" spans="6:6" ht="15.75">
      <c r="F59" s="413" t="s">
        <v>629</v>
      </c>
    </row>
    <row r="60" spans="6:6" ht="15.75">
      <c r="F60" s="413" t="s">
        <v>630</v>
      </c>
    </row>
    <row r="61" spans="6:6" ht="15.75">
      <c r="F61" s="413" t="s">
        <v>631</v>
      </c>
    </row>
    <row r="62" spans="6:6" ht="15.75">
      <c r="F62" s="414" t="s">
        <v>632</v>
      </c>
    </row>
    <row r="63" spans="6:6" ht="15.75">
      <c r="F63" s="413" t="s">
        <v>633</v>
      </c>
    </row>
    <row r="64" spans="6:6" ht="15.75">
      <c r="F64" s="413" t="s">
        <v>634</v>
      </c>
    </row>
    <row r="65" spans="6:6" ht="15.75">
      <c r="F65" s="413" t="s">
        <v>635</v>
      </c>
    </row>
    <row r="66" spans="6:6" ht="15.75">
      <c r="F66" s="413" t="s">
        <v>636</v>
      </c>
    </row>
    <row r="67" spans="6:6" ht="15.75">
      <c r="F67" s="413" t="s">
        <v>637</v>
      </c>
    </row>
    <row r="68" spans="6:6" ht="15.75">
      <c r="F68" s="413" t="s">
        <v>638</v>
      </c>
    </row>
    <row r="69" spans="6:6" ht="15.75">
      <c r="F69" s="413" t="s">
        <v>639</v>
      </c>
    </row>
    <row r="70" spans="6:6" ht="15.75">
      <c r="F70" s="413" t="s">
        <v>640</v>
      </c>
    </row>
    <row r="71" spans="6:6" ht="15.75">
      <c r="F71" s="413" t="s">
        <v>641</v>
      </c>
    </row>
    <row r="72" spans="6:6" ht="15.75">
      <c r="F72" s="413" t="s">
        <v>642</v>
      </c>
    </row>
    <row r="73" spans="6:6" ht="15.75">
      <c r="F73" s="413" t="s">
        <v>643</v>
      </c>
    </row>
    <row r="74" spans="6:6" ht="15.75">
      <c r="F74" s="413" t="s">
        <v>644</v>
      </c>
    </row>
    <row r="75" spans="6:6" ht="15.75">
      <c r="F75" s="413" t="s">
        <v>645</v>
      </c>
    </row>
    <row r="76" spans="6:6" ht="15.75">
      <c r="F76" s="413" t="s">
        <v>646</v>
      </c>
    </row>
    <row r="77" spans="6:6" ht="15.75">
      <c r="F77" s="413" t="s">
        <v>647</v>
      </c>
    </row>
    <row r="78" spans="6:6" ht="15.75">
      <c r="F78" s="413" t="s">
        <v>648</v>
      </c>
    </row>
    <row r="79" spans="6:6" ht="15.75">
      <c r="F79" s="413" t="s">
        <v>649</v>
      </c>
    </row>
    <row r="80" spans="6:6" ht="15.75">
      <c r="F80" s="413" t="s">
        <v>650</v>
      </c>
    </row>
    <row r="81" spans="6:6" ht="15.75">
      <c r="F81" s="413" t="s">
        <v>651</v>
      </c>
    </row>
    <row r="82" spans="6:6" ht="15.75">
      <c r="F82" s="413" t="s">
        <v>652</v>
      </c>
    </row>
    <row r="83" spans="6:6" ht="15.75">
      <c r="F83" s="413" t="s">
        <v>653</v>
      </c>
    </row>
    <row r="84" spans="6:6" ht="15.75">
      <c r="F84" s="413" t="s">
        <v>654</v>
      </c>
    </row>
    <row r="85" spans="6:6" ht="15.75">
      <c r="F85" s="413" t="s">
        <v>655</v>
      </c>
    </row>
    <row r="86" spans="6:6" ht="15.75">
      <c r="F86" s="413" t="s">
        <v>656</v>
      </c>
    </row>
    <row r="87" spans="6:6" ht="15.75">
      <c r="F87" s="413" t="s">
        <v>657</v>
      </c>
    </row>
    <row r="88" spans="6:6" ht="15.75">
      <c r="F88" s="413" t="s">
        <v>658</v>
      </c>
    </row>
    <row r="89" spans="6:6" ht="15.75">
      <c r="F89" s="413" t="s">
        <v>659</v>
      </c>
    </row>
    <row r="90" spans="6:6" ht="15.75">
      <c r="F90" s="413" t="s">
        <v>660</v>
      </c>
    </row>
    <row r="91" spans="6:6" ht="15.75">
      <c r="F91" s="413" t="s">
        <v>661</v>
      </c>
    </row>
    <row r="92" spans="6:6" ht="15.75">
      <c r="F92" s="413" t="s">
        <v>662</v>
      </c>
    </row>
    <row r="93" spans="6:6" ht="15.75">
      <c r="F93" s="413" t="s">
        <v>663</v>
      </c>
    </row>
    <row r="94" spans="6:6" ht="15.75">
      <c r="F94" s="413" t="s">
        <v>664</v>
      </c>
    </row>
    <row r="95" spans="6:6" ht="15.75">
      <c r="F95" s="413" t="s">
        <v>665</v>
      </c>
    </row>
    <row r="96" spans="6:6" ht="15.75">
      <c r="F96" s="413" t="s">
        <v>666</v>
      </c>
    </row>
    <row r="97" spans="6:6" ht="15.75">
      <c r="F97" s="413" t="s">
        <v>667</v>
      </c>
    </row>
    <row r="98" spans="6:6" ht="15.75">
      <c r="F98" s="413" t="s">
        <v>668</v>
      </c>
    </row>
    <row r="99" spans="6:6" ht="15.75">
      <c r="F99" s="413" t="s">
        <v>669</v>
      </c>
    </row>
    <row r="100" spans="6:6" ht="15.75">
      <c r="F100" s="413" t="s">
        <v>670</v>
      </c>
    </row>
    <row r="101" spans="6:6" ht="15.75">
      <c r="F101" s="413" t="s">
        <v>671</v>
      </c>
    </row>
    <row r="102" spans="6:6" ht="15.75">
      <c r="F102" s="413" t="s">
        <v>672</v>
      </c>
    </row>
    <row r="103" spans="6:6" ht="15.75">
      <c r="F103" s="413" t="s">
        <v>763</v>
      </c>
    </row>
    <row r="104" spans="6:6">
      <c r="F104" s="410" t="s">
        <v>673</v>
      </c>
    </row>
    <row r="105" spans="6:6" ht="15.75">
      <c r="F105" s="413" t="s">
        <v>674</v>
      </c>
    </row>
    <row r="106" spans="6:6" ht="15.75">
      <c r="F106" s="413" t="s">
        <v>675</v>
      </c>
    </row>
    <row r="107" spans="6:6" ht="15.75">
      <c r="F107" s="413" t="s">
        <v>676</v>
      </c>
    </row>
    <row r="108" spans="6:6" ht="15.75">
      <c r="F108" s="413" t="s">
        <v>677</v>
      </c>
    </row>
    <row r="109" spans="6:6" ht="15.75">
      <c r="F109" s="413" t="s">
        <v>678</v>
      </c>
    </row>
    <row r="110" spans="6:6" ht="15.75">
      <c r="F110" s="413" t="s">
        <v>679</v>
      </c>
    </row>
    <row r="111" spans="6:6" ht="15.75">
      <c r="F111" s="413" t="s">
        <v>680</v>
      </c>
    </row>
    <row r="112" spans="6:6" ht="15.75">
      <c r="F112" s="413" t="s">
        <v>681</v>
      </c>
    </row>
    <row r="113" spans="6:6" ht="15.75">
      <c r="F113" s="413" t="s">
        <v>682</v>
      </c>
    </row>
    <row r="114" spans="6:6" ht="15.75">
      <c r="F114" s="413" t="s">
        <v>683</v>
      </c>
    </row>
    <row r="115" spans="6:6" ht="15.75">
      <c r="F115" s="413" t="s">
        <v>684</v>
      </c>
    </row>
    <row r="116" spans="6:6" ht="15.75">
      <c r="F116" s="413" t="s">
        <v>685</v>
      </c>
    </row>
    <row r="117" spans="6:6" ht="15.75">
      <c r="F117" s="413" t="s">
        <v>686</v>
      </c>
    </row>
    <row r="118" spans="6:6" ht="15.75">
      <c r="F118" s="413" t="s">
        <v>687</v>
      </c>
    </row>
    <row r="119" spans="6:6" ht="15.75">
      <c r="F119" s="413" t="s">
        <v>688</v>
      </c>
    </row>
    <row r="120" spans="6:6" ht="15.75">
      <c r="F120" s="413" t="s">
        <v>689</v>
      </c>
    </row>
    <row r="121" spans="6:6" ht="15.75">
      <c r="F121" s="413" t="s">
        <v>690</v>
      </c>
    </row>
    <row r="122" spans="6:6" ht="15.75">
      <c r="F122" s="413" t="s">
        <v>691</v>
      </c>
    </row>
    <row r="123" spans="6:6" ht="15.75">
      <c r="F123" s="413" t="s">
        <v>692</v>
      </c>
    </row>
    <row r="124" spans="6:6" ht="15.75">
      <c r="F124" s="413" t="s">
        <v>693</v>
      </c>
    </row>
    <row r="125" spans="6:6" ht="15.75">
      <c r="F125" s="413" t="s">
        <v>694</v>
      </c>
    </row>
    <row r="126" spans="6:6" ht="15.75">
      <c r="F126" s="413" t="s">
        <v>695</v>
      </c>
    </row>
    <row r="127" spans="6:6" ht="15.75">
      <c r="F127" s="413" t="s">
        <v>696</v>
      </c>
    </row>
    <row r="128" spans="6:6" ht="15.75">
      <c r="F128" s="413" t="s">
        <v>697</v>
      </c>
    </row>
    <row r="129" spans="6:6" ht="15.75">
      <c r="F129" s="413" t="s">
        <v>698</v>
      </c>
    </row>
    <row r="130" spans="6:6" ht="15.75">
      <c r="F130" s="413" t="s">
        <v>699</v>
      </c>
    </row>
    <row r="131" spans="6:6" ht="15.75">
      <c r="F131" s="413" t="s">
        <v>700</v>
      </c>
    </row>
    <row r="132" spans="6:6" ht="15.75">
      <c r="F132" s="413" t="s">
        <v>701</v>
      </c>
    </row>
    <row r="133" spans="6:6" ht="15.75">
      <c r="F133" s="413" t="s">
        <v>702</v>
      </c>
    </row>
    <row r="134" spans="6:6" ht="15.75">
      <c r="F134" s="413" t="s">
        <v>703</v>
      </c>
    </row>
    <row r="135" spans="6:6" ht="15.75">
      <c r="F135" s="413" t="s">
        <v>704</v>
      </c>
    </row>
    <row r="136" spans="6:6" ht="15.75">
      <c r="F136" s="413" t="s">
        <v>705</v>
      </c>
    </row>
    <row r="137" spans="6:6" ht="15.75">
      <c r="F137" s="413" t="s">
        <v>706</v>
      </c>
    </row>
    <row r="138" spans="6:6">
      <c r="F138" s="410" t="s">
        <v>707</v>
      </c>
    </row>
    <row r="139" spans="6:6" ht="15.75">
      <c r="F139" s="411" t="s">
        <v>708</v>
      </c>
    </row>
    <row r="140" spans="6:6" ht="15.75">
      <c r="F140" s="411" t="s">
        <v>709</v>
      </c>
    </row>
    <row r="141" spans="6:6" ht="15.75">
      <c r="F141" s="411" t="s">
        <v>710</v>
      </c>
    </row>
    <row r="142" spans="6:6" ht="15.75">
      <c r="F142" s="411" t="s">
        <v>711</v>
      </c>
    </row>
    <row r="143" spans="6:6" ht="15.75">
      <c r="F143" s="411" t="s">
        <v>712</v>
      </c>
    </row>
    <row r="144" spans="6:6" ht="15.75">
      <c r="F144" s="411" t="s">
        <v>713</v>
      </c>
    </row>
    <row r="145" spans="6:6" ht="15.75">
      <c r="F145" s="411" t="s">
        <v>714</v>
      </c>
    </row>
    <row r="146" spans="6:6" ht="15.75">
      <c r="F146" s="411" t="s">
        <v>715</v>
      </c>
    </row>
    <row r="147" spans="6:6" ht="15.75">
      <c r="F147" s="411" t="s">
        <v>716</v>
      </c>
    </row>
    <row r="148" spans="6:6" ht="15.75">
      <c r="F148" s="411" t="s">
        <v>717</v>
      </c>
    </row>
    <row r="149" spans="6:6" ht="15.75">
      <c r="F149" s="411" t="s">
        <v>718</v>
      </c>
    </row>
    <row r="150" spans="6:6" ht="15.75">
      <c r="F150" s="411" t="s">
        <v>719</v>
      </c>
    </row>
    <row r="151" spans="6:6" ht="15.75">
      <c r="F151" s="411" t="s">
        <v>720</v>
      </c>
    </row>
    <row r="152" spans="6:6" ht="15.75">
      <c r="F152" s="411" t="s">
        <v>721</v>
      </c>
    </row>
    <row r="153" spans="6:6" ht="15.75">
      <c r="F153" s="411" t="s">
        <v>722</v>
      </c>
    </row>
    <row r="154" spans="6:6" ht="15.75">
      <c r="F154" s="411" t="s">
        <v>723</v>
      </c>
    </row>
    <row r="155" spans="6:6" ht="15.75">
      <c r="F155" s="411" t="s">
        <v>724</v>
      </c>
    </row>
    <row r="156" spans="6:6" ht="15.75">
      <c r="F156" s="411" t="s">
        <v>725</v>
      </c>
    </row>
    <row r="157" spans="6:6" ht="15.75">
      <c r="F157" s="411" t="s">
        <v>726</v>
      </c>
    </row>
    <row r="158" spans="6:6" ht="15.75">
      <c r="F158" s="411" t="s">
        <v>727</v>
      </c>
    </row>
    <row r="159" spans="6:6" ht="15.75">
      <c r="F159" s="411" t="s">
        <v>728</v>
      </c>
    </row>
    <row r="160" spans="6:6" ht="15.75">
      <c r="F160" s="411" t="s">
        <v>729</v>
      </c>
    </row>
    <row r="161" spans="6:6" ht="15.75">
      <c r="F161" s="411" t="s">
        <v>730</v>
      </c>
    </row>
    <row r="162" spans="6:6" ht="15.75">
      <c r="F162" s="411" t="s">
        <v>731</v>
      </c>
    </row>
    <row r="163" spans="6:6" ht="15.75">
      <c r="F163" s="411" t="s">
        <v>732</v>
      </c>
    </row>
    <row r="164" spans="6:6" ht="15.75">
      <c r="F164" s="411" t="s">
        <v>733</v>
      </c>
    </row>
    <row r="165" spans="6:6" ht="15.75">
      <c r="F165" s="411" t="s">
        <v>734</v>
      </c>
    </row>
    <row r="166" spans="6:6" ht="15.75">
      <c r="F166" s="411" t="s">
        <v>735</v>
      </c>
    </row>
    <row r="167" spans="6:6" ht="15.75">
      <c r="F167" s="411" t="s">
        <v>736</v>
      </c>
    </row>
    <row r="168" spans="6:6" ht="15.75">
      <c r="F168" s="411" t="s">
        <v>737</v>
      </c>
    </row>
    <row r="169" spans="6:6" ht="15.75">
      <c r="F169" s="411" t="s">
        <v>738</v>
      </c>
    </row>
    <row r="170" spans="6:6" ht="15.75">
      <c r="F170" s="411" t="s">
        <v>739</v>
      </c>
    </row>
    <row r="171" spans="6:6">
      <c r="F171" s="410" t="s">
        <v>740</v>
      </c>
    </row>
    <row r="172" spans="6:6" ht="15.75">
      <c r="F172" s="413" t="s">
        <v>741</v>
      </c>
    </row>
    <row r="173" spans="6:6" ht="15.75">
      <c r="F173" s="413" t="s">
        <v>742</v>
      </c>
    </row>
    <row r="174" spans="6:6" ht="15.75">
      <c r="F174" s="413" t="s">
        <v>743</v>
      </c>
    </row>
    <row r="175" spans="6:6" ht="15.75">
      <c r="F175" s="413" t="s">
        <v>744</v>
      </c>
    </row>
    <row r="176" spans="6:6" ht="15.75">
      <c r="F176" s="413" t="s">
        <v>745</v>
      </c>
    </row>
    <row r="177" spans="6:6" ht="15.75">
      <c r="F177" s="413" t="s">
        <v>746</v>
      </c>
    </row>
    <row r="178" spans="6:6" ht="15.75">
      <c r="F178" s="413" t="s">
        <v>747</v>
      </c>
    </row>
    <row r="179" spans="6:6" ht="15.75">
      <c r="F179" s="413" t="s">
        <v>748</v>
      </c>
    </row>
    <row r="180" spans="6:6" ht="15.75">
      <c r="F180" s="413" t="s">
        <v>749</v>
      </c>
    </row>
    <row r="181" spans="6:6" ht="15.75">
      <c r="F181" s="413" t="s">
        <v>750</v>
      </c>
    </row>
    <row r="182" spans="6:6" ht="15.75">
      <c r="F182" s="413" t="s">
        <v>751</v>
      </c>
    </row>
    <row r="183" spans="6:6" ht="15.75">
      <c r="F183" s="413" t="s">
        <v>752</v>
      </c>
    </row>
    <row r="184" spans="6:6" ht="15.75">
      <c r="F184" s="413" t="s">
        <v>753</v>
      </c>
    </row>
    <row r="185" spans="6:6" ht="15.75">
      <c r="F185" s="413" t="s">
        <v>754</v>
      </c>
    </row>
    <row r="186" spans="6:6" ht="15.75">
      <c r="F186" s="413" t="s">
        <v>755</v>
      </c>
    </row>
    <row r="187" spans="6:6" ht="15.75">
      <c r="F187" s="413" t="s">
        <v>756</v>
      </c>
    </row>
    <row r="188" spans="6:6" ht="15.75">
      <c r="F188" s="413" t="s">
        <v>757</v>
      </c>
    </row>
    <row r="189" spans="6:6" ht="15.75">
      <c r="F189" s="413" t="s">
        <v>758</v>
      </c>
    </row>
    <row r="190" spans="6:6" ht="15.75">
      <c r="F190" s="413" t="s">
        <v>759</v>
      </c>
    </row>
    <row r="191" spans="6:6" ht="15.75">
      <c r="F191" s="413" t="s">
        <v>760</v>
      </c>
    </row>
  </sheetData>
  <sheetProtection password="D923" sheet="1" objects="1" scenarios="1"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AB53"/>
  <sheetViews>
    <sheetView showGridLines="0" zoomScaleNormal="100" workbookViewId="0">
      <selection activeCell="W52" sqref="W52"/>
    </sheetView>
  </sheetViews>
  <sheetFormatPr defaultRowHeight="15.75"/>
  <cols>
    <col min="1" max="1" width="3.7109375" style="1" customWidth="1"/>
    <col min="2" max="2" width="10.7109375" style="1" customWidth="1"/>
    <col min="3" max="3" width="2.7109375" style="1" customWidth="1"/>
    <col min="4" max="4" width="3.7109375" style="1" customWidth="1"/>
    <col min="5" max="5" width="2.42578125" style="1" customWidth="1"/>
    <col min="6" max="6" width="3.28515625" style="1" customWidth="1"/>
    <col min="7" max="7" width="10.7109375" style="1" customWidth="1"/>
    <col min="8" max="10" width="5.7109375" style="1" customWidth="1"/>
    <col min="11" max="11" width="3.42578125" style="1" customWidth="1"/>
    <col min="12" max="12" width="1.42578125" style="1" customWidth="1"/>
    <col min="13" max="13" width="7" style="1" customWidth="1"/>
    <col min="14" max="14" width="7.7109375" style="1" bestFit="1" customWidth="1"/>
    <col min="15" max="15" width="7.7109375" style="1" customWidth="1"/>
    <col min="16" max="16" width="5" style="1" customWidth="1"/>
    <col min="17" max="17" width="11.140625" style="1" customWidth="1"/>
    <col min="18" max="18" width="4.140625" style="1" customWidth="1"/>
    <col min="19" max="19" width="6.7109375" style="1" customWidth="1"/>
    <col min="20" max="20" width="3.7109375" style="1" customWidth="1"/>
    <col min="21" max="21" width="5.7109375" style="1" customWidth="1"/>
    <col min="22" max="22" width="8.42578125" style="1" customWidth="1"/>
    <col min="23" max="23" width="2.7109375" style="1" customWidth="1"/>
    <col min="24" max="24" width="3.5703125" style="1" customWidth="1"/>
    <col min="25" max="25" width="2.7109375" style="1" customWidth="1"/>
    <col min="26" max="26" width="1.7109375" style="1" customWidth="1"/>
    <col min="27" max="27" width="9.140625" style="1" hidden="1" customWidth="1"/>
    <col min="28" max="16384" width="9.140625" style="1"/>
  </cols>
  <sheetData>
    <row r="1" spans="1:28" s="2" customFormat="1" ht="2.25" customHeight="1">
      <c r="A1" s="13"/>
      <c r="B1" s="87"/>
      <c r="C1" s="87"/>
      <c r="D1" s="202"/>
      <c r="E1" s="87"/>
      <c r="F1" s="87"/>
      <c r="G1" s="30"/>
      <c r="H1" s="30"/>
      <c r="I1" s="30"/>
      <c r="J1" s="30"/>
      <c r="K1" s="30"/>
      <c r="L1" s="30"/>
      <c r="M1" s="30"/>
      <c r="N1" s="30"/>
      <c r="O1" s="13"/>
      <c r="P1" s="13"/>
      <c r="Q1" s="13"/>
      <c r="R1" s="13"/>
      <c r="S1" s="13"/>
      <c r="T1" s="13"/>
      <c r="U1" s="13"/>
      <c r="V1" s="13"/>
      <c r="W1" s="13"/>
      <c r="X1" s="13"/>
      <c r="Y1" s="13"/>
    </row>
    <row r="2" spans="1:28" s="33" customFormat="1" ht="9.75" customHeight="1">
      <c r="A2" s="18"/>
      <c r="B2" s="213" t="s">
        <v>7</v>
      </c>
      <c r="C2" s="213"/>
      <c r="D2" s="591" t="str">
        <f>IF('40-15 PRES - MANDATORY'!$E$8&gt;0,'40-15 PRES - MANDATORY'!$E$8,"")</f>
        <v>ABC</v>
      </c>
      <c r="E2" s="591"/>
      <c r="F2" s="591"/>
      <c r="G2" s="591"/>
      <c r="H2" s="591"/>
      <c r="I2" s="591"/>
      <c r="J2" s="591"/>
      <c r="K2" s="591"/>
      <c r="L2" s="36"/>
      <c r="M2" s="212"/>
      <c r="N2" s="212" t="s">
        <v>542</v>
      </c>
      <c r="O2" s="212"/>
      <c r="P2" s="36"/>
      <c r="Q2" s="575" t="str">
        <f>IF(NOT('40-15 PRES - MANDATORY'!Y6=""),'40-15 PRES - MANDATORY'!Y6,"")</f>
        <v/>
      </c>
      <c r="R2" s="575"/>
      <c r="S2" s="575"/>
      <c r="T2" s="575"/>
      <c r="U2" s="196"/>
      <c r="V2" s="196"/>
      <c r="W2" s="196"/>
      <c r="X2" s="196"/>
      <c r="Y2" s="104"/>
      <c r="Z2" s="214"/>
    </row>
    <row r="3" spans="1:28" s="2" customFormat="1" ht="2.25" customHeight="1">
      <c r="A3" s="95"/>
      <c r="B3" s="81"/>
      <c r="C3" s="81"/>
      <c r="D3" s="81"/>
      <c r="E3" s="81"/>
      <c r="F3" s="81"/>
      <c r="G3" s="196"/>
      <c r="H3" s="196"/>
      <c r="I3" s="196"/>
      <c r="J3" s="196"/>
      <c r="K3" s="196"/>
      <c r="L3" s="196"/>
      <c r="M3" s="196"/>
      <c r="N3" s="196"/>
      <c r="O3" s="104"/>
      <c r="P3" s="104"/>
      <c r="Q3" s="104"/>
      <c r="R3" s="104"/>
      <c r="S3" s="104"/>
      <c r="T3" s="104"/>
      <c r="U3" s="104"/>
      <c r="V3" s="104"/>
      <c r="W3" s="104"/>
      <c r="X3" s="104"/>
      <c r="Y3" s="104"/>
      <c r="Z3" s="14"/>
    </row>
    <row r="4" spans="1:28" s="33" customFormat="1" ht="9.75" customHeight="1">
      <c r="A4" s="18"/>
      <c r="B4" s="573" t="s">
        <v>8</v>
      </c>
      <c r="C4" s="573"/>
      <c r="D4" s="228" t="str">
        <f>IF('40-15 PRES - MANDATORY'!$E$10&gt;0,'40-15 PRES - MANDATORY'!$E$10,"")</f>
        <v>ABC FOODS</v>
      </c>
      <c r="E4" s="228"/>
      <c r="F4" s="228"/>
      <c r="G4" s="228"/>
      <c r="H4" s="228"/>
      <c r="I4" s="228"/>
      <c r="J4" s="229" t="s">
        <v>54</v>
      </c>
      <c r="K4" s="229"/>
      <c r="L4" s="574" t="str">
        <f>IF(NOT('40-15 PRES - MANDATORY'!$Y$12=""),'40-15 PRES - MANDATORY'!$Y$12,"")</f>
        <v>A123</v>
      </c>
      <c r="M4" s="574"/>
      <c r="N4" s="229" t="s">
        <v>9</v>
      </c>
      <c r="O4" s="228"/>
      <c r="P4" s="230" t="s">
        <v>55</v>
      </c>
      <c r="Q4" s="228" t="str">
        <f>IF('40-15 PRES - MANDATORY'!$G$12&gt;0,'40-15 PRES - MANDATORY'!$G$12,"")</f>
        <v>HDEC0102G1234</v>
      </c>
      <c r="R4" s="228"/>
      <c r="S4" s="231" t="s">
        <v>53</v>
      </c>
      <c r="T4" s="590" t="str">
        <f>IF('40-15 PRES - MANDATORY'!$M$12&gt;0,'40-15 PRES - MANDATORY'!$M$12,"")</f>
        <v>HDEC0102G9876</v>
      </c>
      <c r="U4" s="590"/>
      <c r="V4" s="590"/>
      <c r="W4" s="232"/>
      <c r="X4" s="232"/>
      <c r="Y4" s="232"/>
      <c r="Z4" s="215"/>
      <c r="AA4" s="93"/>
      <c r="AB4" s="225" t="s">
        <v>550</v>
      </c>
    </row>
    <row r="5" spans="1:28" ht="2.25" customHeight="1">
      <c r="A5" s="96"/>
      <c r="B5" s="97"/>
      <c r="C5" s="98"/>
      <c r="D5" s="98"/>
      <c r="E5" s="98"/>
      <c r="F5" s="98"/>
      <c r="G5" s="98"/>
      <c r="H5" s="98">
        <v>0</v>
      </c>
      <c r="I5" s="98"/>
      <c r="J5" s="98"/>
      <c r="K5" s="98"/>
      <c r="L5" s="98"/>
      <c r="M5" s="98"/>
      <c r="N5" s="98"/>
      <c r="O5" s="98"/>
      <c r="P5" s="98"/>
      <c r="Q5" s="98"/>
      <c r="R5" s="98"/>
      <c r="S5" s="98"/>
      <c r="T5" s="98"/>
      <c r="U5" s="98"/>
      <c r="V5" s="98"/>
      <c r="W5" s="98"/>
      <c r="X5" s="98"/>
      <c r="Y5" s="98"/>
      <c r="Z5" s="8"/>
      <c r="AB5" s="226" t="s">
        <v>551</v>
      </c>
    </row>
    <row r="6" spans="1:28" ht="19.5" customHeight="1">
      <c r="A6" s="96"/>
      <c r="B6" s="582" t="s">
        <v>440</v>
      </c>
      <c r="C6" s="582"/>
      <c r="D6" s="582"/>
      <c r="E6" s="582"/>
      <c r="F6" s="582"/>
      <c r="G6" s="582"/>
      <c r="H6" s="582"/>
      <c r="I6" s="586" t="str">
        <f>IF('40-15 PRES - MANDATORY'!$E$10&gt;0,CONCATENATE('40-15 PRES - MANDATORY'!$E$10,","),"")</f>
        <v>ABC FOODS,</v>
      </c>
      <c r="J6" s="586"/>
      <c r="K6" s="586"/>
      <c r="L6" s="586"/>
      <c r="M6" s="586"/>
      <c r="N6" s="586"/>
      <c r="O6" s="586"/>
      <c r="P6" s="586"/>
      <c r="Q6" s="586"/>
      <c r="R6" s="586"/>
      <c r="S6" s="586"/>
      <c r="T6" s="586"/>
      <c r="U6" s="592" t="s">
        <v>449</v>
      </c>
      <c r="V6" s="592"/>
      <c r="W6" s="592"/>
      <c r="X6" s="592"/>
      <c r="Y6" s="592"/>
      <c r="Z6" s="8"/>
      <c r="AA6" s="140" t="str">
        <f>IF('40-15 PRES - MANDATORY'!$S$2="NEW ITEM",'40-15 PRES - MANDATORY'!$S$2,"")</f>
        <v>NEW ITEM</v>
      </c>
    </row>
    <row r="7" spans="1:28" ht="15.75" customHeight="1">
      <c r="A7" s="96"/>
      <c r="B7" s="589" t="s">
        <v>450</v>
      </c>
      <c r="C7" s="589"/>
      <c r="D7" s="589"/>
      <c r="E7" s="589"/>
      <c r="F7" s="589"/>
      <c r="G7" s="589"/>
      <c r="H7" s="589"/>
      <c r="I7" s="589"/>
      <c r="J7" s="589"/>
      <c r="K7" s="589"/>
      <c r="L7" s="589"/>
      <c r="M7" s="589"/>
      <c r="N7" s="589"/>
      <c r="O7" s="589"/>
      <c r="P7" s="589"/>
      <c r="Q7" s="589"/>
      <c r="R7" s="589"/>
      <c r="S7" s="589"/>
      <c r="T7" s="589"/>
      <c r="U7" s="589"/>
      <c r="V7" s="589"/>
      <c r="W7" s="589"/>
      <c r="X7" s="589"/>
      <c r="Y7" s="589"/>
    </row>
    <row r="8" spans="1:28" ht="23.25" customHeight="1">
      <c r="A8" s="96"/>
      <c r="B8" s="589"/>
      <c r="C8" s="589"/>
      <c r="D8" s="589"/>
      <c r="E8" s="589"/>
      <c r="F8" s="589"/>
      <c r="G8" s="589"/>
      <c r="H8" s="589"/>
      <c r="I8" s="589"/>
      <c r="J8" s="589"/>
      <c r="K8" s="589"/>
      <c r="L8" s="589"/>
      <c r="M8" s="589"/>
      <c r="N8" s="589"/>
      <c r="O8" s="589"/>
      <c r="P8" s="589"/>
      <c r="Q8" s="589"/>
      <c r="R8" s="589"/>
      <c r="S8" s="589"/>
      <c r="T8" s="589"/>
      <c r="U8" s="589"/>
      <c r="V8" s="589"/>
      <c r="W8" s="589"/>
      <c r="X8" s="589"/>
      <c r="Y8" s="589"/>
    </row>
    <row r="9" spans="1:28" ht="18" customHeight="1">
      <c r="A9" s="96"/>
      <c r="B9" s="589"/>
      <c r="C9" s="589"/>
      <c r="D9" s="589"/>
      <c r="E9" s="589"/>
      <c r="F9" s="589"/>
      <c r="G9" s="589"/>
      <c r="H9" s="589"/>
      <c r="I9" s="589"/>
      <c r="J9" s="589"/>
      <c r="K9" s="589"/>
      <c r="L9" s="589"/>
      <c r="M9" s="589"/>
      <c r="N9" s="589"/>
      <c r="O9" s="589"/>
      <c r="P9" s="589"/>
      <c r="Q9" s="589"/>
      <c r="R9" s="589"/>
      <c r="S9" s="589"/>
      <c r="T9" s="589"/>
      <c r="U9" s="589"/>
      <c r="V9" s="589"/>
      <c r="W9" s="589"/>
      <c r="X9" s="589"/>
      <c r="Y9" s="589"/>
    </row>
    <row r="10" spans="1:28" ht="4.5" customHeight="1">
      <c r="A10" s="96"/>
      <c r="B10" s="99"/>
      <c r="C10" s="99"/>
      <c r="D10" s="201"/>
      <c r="E10" s="99"/>
      <c r="F10" s="99"/>
      <c r="G10" s="99"/>
      <c r="H10" s="99"/>
      <c r="I10" s="99"/>
      <c r="J10" s="99"/>
      <c r="K10" s="99"/>
      <c r="L10" s="99"/>
      <c r="M10" s="99"/>
      <c r="N10" s="99"/>
      <c r="O10" s="99"/>
      <c r="P10" s="99"/>
      <c r="Q10" s="99"/>
      <c r="R10" s="99"/>
      <c r="S10" s="201"/>
      <c r="T10" s="99"/>
      <c r="U10" s="99"/>
      <c r="V10" s="99"/>
      <c r="W10" s="99"/>
      <c r="X10" s="99"/>
      <c r="Y10" s="99"/>
    </row>
    <row r="11" spans="1:28" s="2" customFormat="1" ht="12.75">
      <c r="A11" s="95"/>
      <c r="B11" s="588" t="s">
        <v>441</v>
      </c>
      <c r="C11" s="588"/>
      <c r="D11" s="588"/>
      <c r="E11" s="588"/>
      <c r="F11" s="588"/>
      <c r="G11" s="588"/>
      <c r="H11" s="588"/>
      <c r="I11" s="588"/>
      <c r="J11" s="588"/>
      <c r="K11" s="588"/>
      <c r="L11" s="588"/>
      <c r="M11" s="588"/>
      <c r="N11" s="588"/>
      <c r="O11" s="588"/>
      <c r="P11" s="588"/>
      <c r="Q11" s="588"/>
      <c r="R11" s="588"/>
      <c r="S11" s="588"/>
      <c r="T11" s="588"/>
      <c r="U11" s="588"/>
      <c r="V11" s="588"/>
      <c r="W11" s="588"/>
      <c r="X11" s="588"/>
      <c r="Y11" s="588"/>
    </row>
    <row r="12" spans="1:28" s="2" customFormat="1" ht="12.75">
      <c r="A12" s="95"/>
      <c r="B12" s="588"/>
      <c r="C12" s="588"/>
      <c r="D12" s="588"/>
      <c r="E12" s="588"/>
      <c r="F12" s="588"/>
      <c r="G12" s="588"/>
      <c r="H12" s="588"/>
      <c r="I12" s="588"/>
      <c r="J12" s="588"/>
      <c r="K12" s="588"/>
      <c r="L12" s="588"/>
      <c r="M12" s="588"/>
      <c r="N12" s="588"/>
      <c r="O12" s="588"/>
      <c r="P12" s="588"/>
      <c r="Q12" s="588"/>
      <c r="R12" s="588"/>
      <c r="S12" s="588"/>
      <c r="T12" s="588"/>
      <c r="U12" s="588"/>
      <c r="V12" s="588"/>
      <c r="W12" s="588"/>
      <c r="X12" s="588"/>
      <c r="Y12" s="588"/>
    </row>
    <row r="13" spans="1:28" ht="3" customHeight="1">
      <c r="A13" s="96"/>
      <c r="B13" s="100"/>
      <c r="C13" s="100"/>
      <c r="D13" s="100"/>
      <c r="E13" s="100"/>
      <c r="F13" s="101"/>
      <c r="G13" s="102"/>
      <c r="H13" s="102"/>
      <c r="I13" s="102"/>
      <c r="J13" s="102"/>
      <c r="K13" s="102"/>
      <c r="L13" s="100"/>
      <c r="M13" s="100"/>
      <c r="N13" s="100"/>
      <c r="O13" s="100"/>
      <c r="P13" s="100"/>
      <c r="Q13" s="100"/>
      <c r="R13" s="100"/>
      <c r="S13" s="100"/>
      <c r="T13" s="100"/>
      <c r="U13" s="100"/>
      <c r="V13" s="100"/>
      <c r="W13" s="100"/>
      <c r="X13" s="100"/>
      <c r="Y13" s="100"/>
    </row>
    <row r="14" spans="1:28" ht="11.25" customHeight="1">
      <c r="A14" s="372"/>
      <c r="B14" s="377" t="s">
        <v>13</v>
      </c>
      <c r="C14" s="373"/>
      <c r="D14" s="373"/>
      <c r="E14" s="374"/>
      <c r="F14" s="584" t="s">
        <v>14</v>
      </c>
      <c r="G14" s="584"/>
      <c r="H14" s="584"/>
      <c r="I14" s="584"/>
      <c r="J14" s="584"/>
      <c r="K14" s="585"/>
      <c r="L14" s="375"/>
      <c r="M14" s="376" t="s">
        <v>448</v>
      </c>
      <c r="N14" s="583" t="s">
        <v>447</v>
      </c>
      <c r="O14" s="585"/>
      <c r="P14" s="583" t="s">
        <v>463</v>
      </c>
      <c r="Q14" s="585"/>
      <c r="R14" s="583" t="s">
        <v>464</v>
      </c>
      <c r="S14" s="584"/>
      <c r="T14" s="585"/>
      <c r="U14" s="583" t="s">
        <v>462</v>
      </c>
      <c r="V14" s="584"/>
      <c r="W14" s="584"/>
      <c r="X14" s="584"/>
      <c r="Y14" s="585"/>
    </row>
    <row r="15" spans="1:28" s="94" customFormat="1" ht="12" customHeight="1">
      <c r="A15" s="118">
        <v>1</v>
      </c>
      <c r="B15" s="587" t="str">
        <f>IF(AND('40-15 PRES - MANDATORY'!$S$2="new item",'40-15 PRES - MANDATORY'!AK30="",NOT('40-15 PRES - MANDATORY'!B29:K29="")),'40-15 PRES - MANDATORY'!B29:K29,"")</f>
        <v>GO NUTS</v>
      </c>
      <c r="C15" s="587"/>
      <c r="D15" s="587"/>
      <c r="E15" s="587"/>
      <c r="F15" s="587" t="str">
        <f>IF(AND('40-15 PRES - MANDATORY'!S2="new item",'40-15 PRES - MANDATORY'!AK30="",NOT('40-15 PRES - MANDATORY'!B30="")),'40-15 PRES - MANDATORY'!B30,"")</f>
        <v>SNACK NUT SHIPPER</v>
      </c>
      <c r="G15" s="587"/>
      <c r="H15" s="587"/>
      <c r="I15" s="587"/>
      <c r="J15" s="587"/>
      <c r="K15" s="587"/>
      <c r="L15" s="587"/>
      <c r="M15" s="371" t="str">
        <f>IF(AND('40-15 PRES - MANDATORY'!S2="new item",'40-15 PRES - MANDATORY'!$AK$30="",NOT('40-15 PRES - MANDATORY'!$L28=""),NOT('40-15 PRES - MANDATORY'!$L29="")),CONCATENATE('40-15 PRES - MANDATORY'!$L28," ",'40-15 PRES - MANDATORY'!$L29),"")</f>
        <v>1 SH</v>
      </c>
      <c r="N15" s="577" t="str">
        <f>IF(AND('40-15 PRES - MANDATORY'!S2="new item",'40-15 PRES - MANDATORY'!$AK$30="",NOT('40-15 PRES - MANDATORY'!$L$30=""),NOT('40-15 PRES - MANDATORY'!$L$31="")),CONCATENATE('40-15 PRES - MANDATORY'!$L$30," ",'40-15 PRES - MANDATORY'!$L$31),"")</f>
        <v>60 CT</v>
      </c>
      <c r="O15" s="577"/>
      <c r="P15" s="581">
        <f>IF(AND(NOT(B15="")),'40-15 PRES - MANDATORY'!N29,"")</f>
        <v>12345678916</v>
      </c>
      <c r="Q15" s="581"/>
      <c r="R15" s="580">
        <f>IF(AND(NOT(B15="")),'40-15 PRES - MANDATORY'!N30,"")</f>
        <v>1234567891</v>
      </c>
      <c r="S15" s="580"/>
      <c r="T15" s="580"/>
      <c r="U15" s="572" t="s">
        <v>784</v>
      </c>
      <c r="V15" s="572"/>
      <c r="W15" s="572"/>
      <c r="X15" s="572"/>
      <c r="Y15" s="572"/>
    </row>
    <row r="16" spans="1:28" s="94" customFormat="1" ht="12" customHeight="1">
      <c r="A16" s="118">
        <v>2</v>
      </c>
      <c r="B16" s="587" t="str">
        <f>IF(AND('40-15 PRES - MANDATORY'!$S$2="new item",'40-15 PRES - MANDATORY'!AK36="",NOT('40-15 PRES - MANDATORY'!B35:K35="")),'40-15 PRES - MANDATORY'!B35:K35,"")</f>
        <v>GO NUTS</v>
      </c>
      <c r="C16" s="587"/>
      <c r="D16" s="587"/>
      <c r="E16" s="587"/>
      <c r="F16" s="587" t="str">
        <f>IF(AND('40-15 PRES - MANDATORY'!$S$2="new item",'40-15 PRES - MANDATORY'!AK36="",NOT('40-15 PRES - MANDATORY'!B36="")),'40-15 PRES - MANDATORY'!B36,"")</f>
        <v>ALMONDS DRY ROASTED</v>
      </c>
      <c r="G16" s="587"/>
      <c r="H16" s="587"/>
      <c r="I16" s="587"/>
      <c r="J16" s="587"/>
      <c r="K16" s="587"/>
      <c r="L16" s="587"/>
      <c r="M16" s="371" t="str">
        <f>IF(AND('40-15 PRES - MANDATORY'!S2="new item",'40-15 PRES - MANDATORY'!$AK$36="",NOT('40-15 PRES - MANDATORY'!$L34=""),NOT('40-15 PRES - MANDATORY'!$L35="")),CONCATENATE('40-15 PRES - MANDATORY'!$L34," ",'40-15 PRES - MANDATORY'!$L35),"")</f>
        <v>12 CN</v>
      </c>
      <c r="N16" s="577" t="str">
        <f>IF(AND('40-15 PRES - MANDATORY'!S2="new item",'40-15 PRES - MANDATORY'!$AK$36="",NOT('40-15 PRES - MANDATORY'!$L$36=""),NOT('40-15 PRES - MANDATORY'!$L$37="")),CONCATENATE('40-15 PRES - MANDATORY'!$L$36," ",'40-15 PRES - MANDATORY'!$L$37),"")</f>
        <v>11 OZ</v>
      </c>
      <c r="O16" s="577"/>
      <c r="P16" s="581">
        <f>IF(AND(NOT(B16="")),'40-15 PRES - MANDATORY'!N35,"")</f>
        <v>12345678921</v>
      </c>
      <c r="Q16" s="581"/>
      <c r="R16" s="580">
        <f>IF(AND(NOT(B16="")),'40-15 PRES - MANDATORY'!N36,"")</f>
        <v>1234567892</v>
      </c>
      <c r="S16" s="580"/>
      <c r="T16" s="580"/>
      <c r="U16" s="572" t="s">
        <v>784</v>
      </c>
      <c r="V16" s="572"/>
      <c r="W16" s="572"/>
      <c r="X16" s="572"/>
      <c r="Y16" s="572"/>
    </row>
    <row r="17" spans="1:28" s="94" customFormat="1" ht="12" customHeight="1">
      <c r="A17" s="118">
        <v>3</v>
      </c>
      <c r="B17" s="587" t="str">
        <f>IF(AND('40-15 PRES - MANDATORY'!$S$2="new item",'40-15 PRES - MANDATORY'!AK42="",NOT('40-15 PRES - MANDATORY'!B41:K41="")),'40-15 PRES - MANDATORY'!B41:K41,"")</f>
        <v>GO NUTS</v>
      </c>
      <c r="C17" s="587"/>
      <c r="D17" s="587"/>
      <c r="E17" s="587"/>
      <c r="F17" s="587" t="str">
        <f>IF(AND('40-15 PRES - MANDATORY'!$S$2="new item",'40-15 PRES - MANDATORY'!AK42="",NOT('40-15 PRES - MANDATORY'!B42="")),'40-15 PRES - MANDATORY'!B42,"")</f>
        <v>ALMONDS SMOKED</v>
      </c>
      <c r="G17" s="587"/>
      <c r="H17" s="587"/>
      <c r="I17" s="587"/>
      <c r="J17" s="587"/>
      <c r="K17" s="587"/>
      <c r="L17" s="587"/>
      <c r="M17" s="371" t="str">
        <f>IF(AND('40-15 PRES - MANDATORY'!S2="new item",'40-15 PRES - MANDATORY'!$AK$42="",NOT('40-15 PRES - MANDATORY'!$L40=""),NOT('40-15 PRES - MANDATORY'!$L41="")),CONCATENATE('40-15 PRES - MANDATORY'!$L40," ",'40-15 PRES - MANDATORY'!$L41),"")</f>
        <v>12 CN</v>
      </c>
      <c r="N17" s="577" t="str">
        <f>IF(AND('40-15 PRES - MANDATORY'!S2="new item",'40-15 PRES - MANDATORY'!$AK$42="",NOT('40-15 PRES - MANDATORY'!$L$42=""),NOT('40-15 PRES - MANDATORY'!$L$43="")),CONCATENATE('40-15 PRES - MANDATORY'!$L$42," ",'40-15 PRES - MANDATORY'!$L$43),"")</f>
        <v>11 OZ</v>
      </c>
      <c r="O17" s="577"/>
      <c r="P17" s="581">
        <f>IF(AND(NOT(B17="")),'40-15 PRES - MANDATORY'!N41,"")</f>
        <v>12345678821</v>
      </c>
      <c r="Q17" s="581"/>
      <c r="R17" s="580">
        <f>IF(AND(NOT(B17="")),'40-15 PRES - MANDATORY'!N42,"")</f>
        <v>1234567882</v>
      </c>
      <c r="S17" s="580"/>
      <c r="T17" s="580"/>
      <c r="U17" s="572" t="s">
        <v>784</v>
      </c>
      <c r="V17" s="572"/>
      <c r="W17" s="572"/>
      <c r="X17" s="572"/>
      <c r="Y17" s="572"/>
    </row>
    <row r="18" spans="1:28" s="94" customFormat="1" ht="12" customHeight="1">
      <c r="A18" s="118">
        <v>4</v>
      </c>
      <c r="B18" s="587" t="str">
        <f>IF(AND('40-15 PRES - MANDATORY'!$S$2="new item",'40-15 PRES - MANDATORY'!AK48="",NOT('40-15 PRES - MANDATORY'!B47:K47="")),'40-15 PRES - MANDATORY'!B47:K47,"")</f>
        <v>GO NUTS</v>
      </c>
      <c r="C18" s="587"/>
      <c r="D18" s="587"/>
      <c r="E18" s="587"/>
      <c r="F18" s="587" t="str">
        <f>IF(AND('40-15 PRES - MANDATORY'!S2="new item",'40-15 PRES - MANDATORY'!$AK$48="",NOT('40-15 PRES - MANDATORY'!$B48="")),'40-15 PRES - MANDATORY'!$B48,"")</f>
        <v>CASHEWS WHOLE</v>
      </c>
      <c r="G18" s="587"/>
      <c r="H18" s="587"/>
      <c r="I18" s="587"/>
      <c r="J18" s="587"/>
      <c r="K18" s="587"/>
      <c r="L18" s="587"/>
      <c r="M18" s="371" t="str">
        <f>IF(AND('40-15 PRES - MANDATORY'!S2="new item",'40-15 PRES - MANDATORY'!$AK$48="",NOT('40-15 PRES - MANDATORY'!$L46=""),NOT('40-15 PRES - MANDATORY'!$L47="")),CONCATENATE('40-15 PRES - MANDATORY'!$L46," ",'40-15 PRES - MANDATORY'!$L47),"")</f>
        <v>12 CN</v>
      </c>
      <c r="N18" s="577" t="str">
        <f>IF(AND('40-15 PRES - MANDATORY'!S2="new item",'40-15 PRES - MANDATORY'!$AK$48="",NOT('40-15 PRES - MANDATORY'!$L$48=""),NOT('40-15 PRES - MANDATORY'!$L$49="")),CONCATENATE('40-15 PRES - MANDATORY'!$L$48," ",'40-15 PRES - MANDATORY'!$L$49),"")</f>
        <v>11 OZ</v>
      </c>
      <c r="O18" s="577"/>
      <c r="P18" s="581">
        <f>IF(AND(NOT(B18="")),'40-15 PRES - MANDATORY'!N47,"")</f>
        <v>12345678721</v>
      </c>
      <c r="Q18" s="581"/>
      <c r="R18" s="580">
        <f>IF(AND(NOT(B18="")),'40-15 PRES - MANDATORY'!N48,"")</f>
        <v>1234567872</v>
      </c>
      <c r="S18" s="580"/>
      <c r="T18" s="580"/>
      <c r="U18" s="572" t="s">
        <v>784</v>
      </c>
      <c r="V18" s="572"/>
      <c r="W18" s="572"/>
      <c r="X18" s="572"/>
      <c r="Y18" s="572"/>
    </row>
    <row r="19" spans="1:28" s="94" customFormat="1" ht="12" customHeight="1">
      <c r="A19" s="118">
        <v>5</v>
      </c>
      <c r="B19" s="587" t="str">
        <f>IF(AND('40-15 PRES - MANDATORY'!$S$2="new item",'40-15 PRES CONT 1 - Optional'!AK12="",NOT('40-15 PRES CONT 1 - Optional'!B11:K11="")),'40-15 PRES CONT 1 - Optional'!B11:K11,"")</f>
        <v>GO NUTS</v>
      </c>
      <c r="C19" s="587"/>
      <c r="D19" s="587"/>
      <c r="E19" s="587"/>
      <c r="F19" s="587" t="str">
        <f>IF(AND('40-15 PRES - MANDATORY'!$S$2="new item",'40-15 PRES CONT 1 - Optional'!AK12="",NOT('40-15 PRES CONT 1 - Optional'!B12="")),'40-15 PRES CONT 1 - Optional'!B12,"")</f>
        <v>MIXED NUTS DELUXE</v>
      </c>
      <c r="G19" s="587"/>
      <c r="H19" s="587"/>
      <c r="I19" s="587"/>
      <c r="J19" s="587"/>
      <c r="K19" s="587"/>
      <c r="L19" s="587"/>
      <c r="M19" s="371" t="str">
        <f>IF(AND('40-15 PRES - MANDATORY'!S2="new item",'40-15 PRES CONT 1 - Optional'!$AK$12="",NOT('40-15 PRES CONT 1 - Optional'!$L$10=""),NOT('40-15 PRES CONT 1 - Optional'!$L$11="")),CONCATENATE('40-15 PRES CONT 1 - Optional'!$L$10," ",'40-15 PRES CONT 1 - Optional'!$L$11),"")</f>
        <v>12 CN</v>
      </c>
      <c r="N19" s="577" t="str">
        <f>IF(AND('40-15 PRES - MANDATORY'!S2="new item",'40-15 PRES CONT 1 - Optional'!$AK$12="",NOT('40-15 PRES CONT 1 - Optional'!$L$12=""),NOT('40-15 PRES CONT 1 - Optional'!$L$13="")),CONCATENATE('40-15 PRES CONT 1 - Optional'!$L$12," ",'40-15 PRES CONT 1 - Optional'!$L$13),"")</f>
        <v>10 OZ</v>
      </c>
      <c r="O19" s="577"/>
      <c r="P19" s="581">
        <f>IF(AND(NOT(B19="")),'40-15 PRES CONT 1 - Optional'!N11,"")</f>
        <v>12345678731</v>
      </c>
      <c r="Q19" s="581"/>
      <c r="R19" s="580">
        <f>IF(AND(NOT(B19="")),'40-15 PRES CONT 1 - Optional'!N12,"")</f>
        <v>1234567873</v>
      </c>
      <c r="S19" s="580"/>
      <c r="T19" s="580"/>
      <c r="U19" s="572" t="s">
        <v>784</v>
      </c>
      <c r="V19" s="572"/>
      <c r="W19" s="572"/>
      <c r="X19" s="572"/>
      <c r="Y19" s="572"/>
    </row>
    <row r="20" spans="1:28" s="94" customFormat="1" ht="12" customHeight="1">
      <c r="A20" s="118">
        <v>6</v>
      </c>
      <c r="B20" s="587" t="str">
        <f>IF(AND('40-15 PRES - MANDATORY'!$S$2="new item",'40-15 PRES CONT 1 - Optional'!AK18="",NOT('40-15 PRES CONT 1 - Optional'!B17:K17="")),'40-15 PRES CONT 1 - Optional'!B17:K17,"")</f>
        <v/>
      </c>
      <c r="C20" s="587"/>
      <c r="D20" s="587"/>
      <c r="E20" s="587"/>
      <c r="F20" s="587" t="str">
        <f>IF(AND('40-15 PRES - MANDATORY'!$S$2="new item",'40-15 PRES CONT 1 - Optional'!AK18="",NOT('40-15 PRES CONT 1 - Optional'!B18="")),'40-15 PRES CONT 1 - Optional'!B18,"")</f>
        <v/>
      </c>
      <c r="G20" s="587"/>
      <c r="H20" s="587"/>
      <c r="I20" s="587"/>
      <c r="J20" s="587"/>
      <c r="K20" s="587"/>
      <c r="L20" s="587"/>
      <c r="M20" s="371" t="str">
        <f>IF(AND('40-15 PRES - MANDATORY'!S2="new item",'40-15 PRES CONT 1 - Optional'!$AK$18="",NOT('40-15 PRES CONT 1 - Optional'!$L$16=""),NOT('40-15 PRES CONT 1 - Optional'!$L$17="")),CONCATENATE('40-15 PRES CONT 1 - Optional'!$L$16," ",'40-15 PRES CONT 1 - Optional'!$L$17),"")</f>
        <v/>
      </c>
      <c r="N20" s="577" t="str">
        <f>IF(AND('40-15 PRES - MANDATORY'!S2="new item",'40-15 PRES CONT 1 - Optional'!$AK$18="",NOT('40-15 PRES CONT 1 - Optional'!$L$18=""),NOT('40-15 PRES CONT 1 - Optional'!$L$19="")),CONCATENATE('40-15 PRES CONT 1 - Optional'!$L$18," ",'40-15 PRES CONT 1 - Optional'!$L$19),"")</f>
        <v/>
      </c>
      <c r="O20" s="577"/>
      <c r="P20" s="581" t="str">
        <f>IF(AND(NOT(B20="")),'40-15 PRES CONT 1 - Optional'!N17,"")</f>
        <v/>
      </c>
      <c r="Q20" s="581"/>
      <c r="R20" s="580" t="str">
        <f>IF(AND(NOT(B20="")),'40-15 PRES CONT 1 - Optional'!N18,"")</f>
        <v/>
      </c>
      <c r="S20" s="580"/>
      <c r="T20" s="580"/>
      <c r="U20" s="572"/>
      <c r="V20" s="572"/>
      <c r="W20" s="572"/>
      <c r="X20" s="572"/>
      <c r="Y20" s="572"/>
    </row>
    <row r="21" spans="1:28" s="94" customFormat="1" ht="12" customHeight="1">
      <c r="A21" s="118">
        <v>7</v>
      </c>
      <c r="B21" s="587" t="str">
        <f>IF(AND('40-15 PRES - MANDATORY'!$S$2="new item",'40-15 PRES CONT 1 - Optional'!AK24="",NOT('40-15 PRES CONT 1 - Optional'!B23:K23="")),'40-15 PRES CONT 1 - Optional'!B23:K23,"")</f>
        <v/>
      </c>
      <c r="C21" s="587"/>
      <c r="D21" s="587"/>
      <c r="E21" s="587"/>
      <c r="F21" s="587" t="str">
        <f>IF(AND('40-15 PRES - MANDATORY'!$S$2="new item",'40-15 PRES CONT 1 - Optional'!AK24="",NOT('40-15 PRES CONT 1 - Optional'!B24="")),'40-15 PRES CONT 1 - Optional'!B24,"")</f>
        <v/>
      </c>
      <c r="G21" s="587"/>
      <c r="H21" s="587"/>
      <c r="I21" s="587"/>
      <c r="J21" s="587"/>
      <c r="K21" s="587"/>
      <c r="L21" s="587"/>
      <c r="M21" s="371" t="str">
        <f>IF(AND('40-15 PRES - MANDATORY'!S2="new item",'40-15 PRES CONT 1 - Optional'!$AK$24="",NOT('40-15 PRES CONT 1 - Optional'!$L$22=""),NOT('40-15 PRES CONT 1 - Optional'!$L$23="")),CONCATENATE('40-15 PRES CONT 1 - Optional'!$L$22," ",'40-15 PRES CONT 1 - Optional'!$L$23),"")</f>
        <v/>
      </c>
      <c r="N21" s="577" t="str">
        <f>IF(AND('40-15 PRES - MANDATORY'!S2="new item",'40-15 PRES CONT 1 - Optional'!$AK$24="",NOT('40-15 PRES CONT 1 - Optional'!$L$24=""),NOT('40-15 PRES CONT 1 - Optional'!$L$25="")),CONCATENATE('40-15 PRES CONT 1 - Optional'!$L$24," ",'40-15 PRES CONT 1 - Optional'!$L$25),"")</f>
        <v/>
      </c>
      <c r="O21" s="577"/>
      <c r="P21" s="581" t="str">
        <f>IF(AND(NOT(B21="")),'40-15 PRES CONT 1 - Optional'!N23,"")</f>
        <v/>
      </c>
      <c r="Q21" s="581"/>
      <c r="R21" s="580" t="str">
        <f>IF(AND(NOT(B21="")),'40-15 PRES CONT 1 - Optional'!N24,"")</f>
        <v/>
      </c>
      <c r="S21" s="580"/>
      <c r="T21" s="580"/>
      <c r="U21" s="572"/>
      <c r="V21" s="572"/>
      <c r="W21" s="572"/>
      <c r="X21" s="572"/>
      <c r="Y21" s="572"/>
    </row>
    <row r="22" spans="1:28" s="94" customFormat="1" ht="12" customHeight="1">
      <c r="A22" s="118">
        <v>8</v>
      </c>
      <c r="B22" s="587" t="str">
        <f>IF(AND('40-15 PRES - MANDATORY'!$S$2="new item",'40-15 PRES CONT 1 - Optional'!AK30="",NOT('40-15 PRES CONT 1 - Optional'!B29:K29="")),'40-15 PRES CONT 1 - Optional'!B29:K29,"")</f>
        <v/>
      </c>
      <c r="C22" s="587"/>
      <c r="D22" s="587"/>
      <c r="E22" s="587"/>
      <c r="F22" s="587" t="str">
        <f>IF(AND('40-15 PRES - MANDATORY'!$S$2="new item",'40-15 PRES CONT 1 - Optional'!AK30="",NOT('40-15 PRES CONT 1 - Optional'!B30="")),'40-15 PRES CONT 1 - Optional'!B30,"")</f>
        <v/>
      </c>
      <c r="G22" s="587"/>
      <c r="H22" s="587"/>
      <c r="I22" s="587"/>
      <c r="J22" s="587"/>
      <c r="K22" s="587"/>
      <c r="L22" s="587"/>
      <c r="M22" s="371" t="str">
        <f>IF(AND('40-15 PRES - MANDATORY'!S2="new item",'40-15 PRES CONT 1 - Optional'!$AK$30="",NOT('40-15 PRES CONT 1 - Optional'!$L$28=""),NOT('40-15 PRES CONT 1 - Optional'!$L$29="")),CONCATENATE('40-15 PRES CONT 1 - Optional'!$L$28," ",'40-15 PRES CONT 1 - Optional'!$L$29),"")</f>
        <v/>
      </c>
      <c r="N22" s="577" t="str">
        <f>IF(AND('40-15 PRES - MANDATORY'!S2="new item",'40-15 PRES CONT 1 - Optional'!$AK$30="",NOT('40-15 PRES CONT 1 - Optional'!$L$30=""),NOT('40-15 PRES CONT 1 - Optional'!$L$31="")),CONCATENATE('40-15 PRES CONT 1 - Optional'!$L$30," ",'40-15 PRES CONT 1 - Optional'!$L$31),"")</f>
        <v/>
      </c>
      <c r="O22" s="577"/>
      <c r="P22" s="581" t="str">
        <f>IF(AND(NOT(B22="")),'40-15 PRES CONT 1 - Optional'!N29,"")</f>
        <v/>
      </c>
      <c r="Q22" s="581"/>
      <c r="R22" s="580" t="str">
        <f>IF(AND(NOT(B22="")),'40-15 PRES CONT 1 - Optional'!N30,"")</f>
        <v/>
      </c>
      <c r="S22" s="580"/>
      <c r="T22" s="580"/>
      <c r="U22" s="572"/>
      <c r="V22" s="572"/>
      <c r="W22" s="572"/>
      <c r="X22" s="572"/>
      <c r="Y22" s="572"/>
    </row>
    <row r="23" spans="1:28" s="94" customFormat="1" ht="12" customHeight="1">
      <c r="A23" s="118">
        <v>9</v>
      </c>
      <c r="B23" s="587" t="str">
        <f>IF(AND('40-15 PRES - MANDATORY'!$S$2="new item",'40-15 PRES CONT 1 - Optional'!AK36="",NOT('40-15 PRES CONT 1 - Optional'!B35:K35="")),'40-15 PRES CONT 1 - Optional'!B35:K35,"")</f>
        <v/>
      </c>
      <c r="C23" s="587"/>
      <c r="D23" s="587"/>
      <c r="E23" s="587"/>
      <c r="F23" s="587" t="str">
        <f>IF(AND('40-15 PRES - MANDATORY'!$S$2="new item",'40-15 PRES CONT 1 - Optional'!AK36="",NOT('40-15 PRES CONT 1 - Optional'!B36="")),'40-15 PRES CONT 1 - Optional'!B36,"")</f>
        <v/>
      </c>
      <c r="G23" s="587"/>
      <c r="H23" s="587"/>
      <c r="I23" s="587"/>
      <c r="J23" s="587"/>
      <c r="K23" s="587"/>
      <c r="L23" s="587"/>
      <c r="M23" s="371" t="str">
        <f>IF(AND('40-15 PRES - MANDATORY'!S2="new item",'40-15 PRES CONT 1 - Optional'!$AK$36="",NOT('40-15 PRES CONT 1 - Optional'!$L$34=""),NOT('40-15 PRES CONT 1 - Optional'!$L$35="")),CONCATENATE('40-15 PRES CONT 1 - Optional'!$L$34," ",'40-15 PRES CONT 1 - Optional'!$L$35),"")</f>
        <v/>
      </c>
      <c r="N23" s="577" t="str">
        <f>IF(AND('40-15 PRES - MANDATORY'!S2="new item",'40-15 PRES CONT 1 - Optional'!$AK$36="",NOT('40-15 PRES CONT 1 - Optional'!$L$36=""),NOT('40-15 PRES CONT 1 - Optional'!$L$37="")),CONCATENATE('40-15 PRES CONT 1 - Optional'!$L$36," ",'40-15 PRES CONT 1 - Optional'!$L$37),"")</f>
        <v/>
      </c>
      <c r="O23" s="577"/>
      <c r="P23" s="581" t="str">
        <f>IF(AND(NOT(B23="")),'40-15 PRES CONT 1 - Optional'!N35,"")</f>
        <v/>
      </c>
      <c r="Q23" s="581"/>
      <c r="R23" s="580" t="str">
        <f>IF(AND(NOT(B23="")),'40-15 PRES CONT 1 - Optional'!N36,"")</f>
        <v/>
      </c>
      <c r="S23" s="580"/>
      <c r="T23" s="580"/>
      <c r="U23" s="572"/>
      <c r="V23" s="572"/>
      <c r="W23" s="572"/>
      <c r="X23" s="572"/>
      <c r="Y23" s="572"/>
    </row>
    <row r="24" spans="1:28" s="94" customFormat="1" ht="12" customHeight="1">
      <c r="A24" s="118">
        <v>10</v>
      </c>
      <c r="B24" s="587" t="str">
        <f>IF(AND('40-15 PRES - MANDATORY'!$S$2="new item",'40-15 PRES CONT 1 - Optional'!AK42="",NOT('40-15 PRES CONT 1 - Optional'!B41:K41="")),'40-15 PRES CONT 1 - Optional'!B41:K41,"")</f>
        <v/>
      </c>
      <c r="C24" s="587"/>
      <c r="D24" s="587"/>
      <c r="E24" s="587"/>
      <c r="F24" s="587" t="str">
        <f>IF(AND('40-15 PRES - MANDATORY'!$S$2="new item",'40-15 PRES CONT 1 - Optional'!AK42="",NOT('40-15 PRES CONT 1 - Optional'!B42="")),'40-15 PRES CONT 1 - Optional'!B42,"")</f>
        <v/>
      </c>
      <c r="G24" s="587"/>
      <c r="H24" s="587"/>
      <c r="I24" s="587"/>
      <c r="J24" s="587"/>
      <c r="K24" s="587"/>
      <c r="L24" s="587"/>
      <c r="M24" s="371" t="str">
        <f>IF(AND('40-15 PRES - MANDATORY'!S2="new item",'40-15 PRES CONT 1 - Optional'!$AK$42="",NOT('40-15 PRES CONT 1 - Optional'!$L$40=""),NOT('40-15 PRES CONT 1 - Optional'!$L$41="")),CONCATENATE('40-15 PRES CONT 1 - Optional'!$L$40," ",'40-15 PRES CONT 1 - Optional'!$L$41),"")</f>
        <v/>
      </c>
      <c r="N24" s="577" t="str">
        <f>IF(AND('40-15 PRES - MANDATORY'!S2="new item",'40-15 PRES CONT 1 - Optional'!$AK$42="",NOT('40-15 PRES CONT 1 - Optional'!$L$42=""),NOT('40-15 PRES CONT 1 - Optional'!$L$43="")),CONCATENATE('40-15 PRES CONT 1 - Optional'!$L$42," ",'40-15 PRES CONT 1 - Optional'!$L$43),"")</f>
        <v/>
      </c>
      <c r="O24" s="577"/>
      <c r="P24" s="581" t="str">
        <f>IF(AND(NOT(B24="")),'40-15 PRES CONT 1 - Optional'!N41,"")</f>
        <v/>
      </c>
      <c r="Q24" s="581"/>
      <c r="R24" s="580" t="str">
        <f>IF(AND(NOT(B24="")),'40-15 PRES CONT 1 - Optional'!N42,"")</f>
        <v/>
      </c>
      <c r="S24" s="580"/>
      <c r="T24" s="580"/>
      <c r="U24" s="572"/>
      <c r="V24" s="572"/>
      <c r="W24" s="572"/>
      <c r="X24" s="572"/>
      <c r="Y24" s="572"/>
    </row>
    <row r="25" spans="1:28" s="94" customFormat="1" ht="12" customHeight="1">
      <c r="A25" s="118">
        <v>11</v>
      </c>
      <c r="B25" s="587" t="str">
        <f>IF(AND('40-15 PRES - MANDATORY'!$S$2="new item",'40-15 PRES CONT 2 - Optional'!AK12="",NOT('40-15 PRES CONT 2 - Optional'!B11:K11="")),'40-15 PRES CONT 2 - Optional'!B11,"")</f>
        <v/>
      </c>
      <c r="C25" s="587"/>
      <c r="D25" s="587"/>
      <c r="E25" s="587"/>
      <c r="F25" s="587" t="str">
        <f>IF(AND('40-15 PRES - MANDATORY'!$S$2="new item",'40-15 PRES CONT 2 - Optional'!AK12="",NOT('40-15 PRES CONT 2 - Optional'!B12="")),'40-15 PRES CONT 2 - Optional'!B12,"")</f>
        <v/>
      </c>
      <c r="G25" s="587"/>
      <c r="H25" s="587"/>
      <c r="I25" s="587"/>
      <c r="J25" s="587"/>
      <c r="K25" s="587"/>
      <c r="L25" s="587"/>
      <c r="M25" s="371" t="str">
        <f>IF(AND('40-15 PRES - MANDATORY'!S2="new item",'40-15 PRES CONT 2 - Optional'!AK12="",NOT('40-15 PRES CONT 2 - Optional'!L10=""),NOT('40-15 PRES CONT 2 - Optional'!L11="")),CONCATENATE('40-15 PRES CONT 2 - Optional'!L10," ",'40-15 PRES CONT 2 - Optional'!L11),"")</f>
        <v/>
      </c>
      <c r="N25" s="577" t="str">
        <f>IF(AND('40-15 PRES - MANDATORY'!S2="new item",'40-15 PRES CONT 2 - Optional'!AK12="",NOT('40-15 PRES CONT 2 - Optional'!L12=""),NOT('40-15 PRES CONT 2 - Optional'!L13="")),CONCATENATE('40-15 PRES CONT 2 - Optional'!L12," ",'40-15 PRES CONT 2 - Optional'!L13),"")</f>
        <v/>
      </c>
      <c r="O25" s="577" t="str">
        <f>IF(AND('40-15 PRES - MANDATORY'!U2="new item",'40-15 PRES CONT 2 - Optional'!AM12="",NOT('40-15 PRES CONT 2 - Optional'!N10=""),NOT('40-15 PRES CONT 2 - Optional'!N11="")),CONCATENATE('40-15 PRES CONT 2 - Optional'!N10," ",'40-15 PRES CONT 2 - Optional'!N11),"")</f>
        <v/>
      </c>
      <c r="P25" s="581" t="str">
        <f>IF(AND(NOT(B25="")),'40-15 PRES CONT 2 - Optional'!N11,"")</f>
        <v/>
      </c>
      <c r="Q25" s="581"/>
      <c r="R25" s="580" t="str">
        <f>IF(AND(NOT(B25="")),'40-15 PRES CONT 2 - Optional'!N12,"")</f>
        <v/>
      </c>
      <c r="S25" s="580"/>
      <c r="T25" s="580"/>
      <c r="U25" s="572"/>
      <c r="V25" s="572"/>
      <c r="W25" s="572"/>
      <c r="X25" s="572"/>
      <c r="Y25" s="572"/>
    </row>
    <row r="26" spans="1:28" s="94" customFormat="1" ht="12" customHeight="1">
      <c r="A26" s="118">
        <v>12</v>
      </c>
      <c r="B26" s="587" t="str">
        <f>IF(AND('40-15 PRES - MANDATORY'!$S$2="new item",'40-15 PRES CONT 2 - Optional'!AK18="",NOT('40-15 PRES CONT 2 - Optional'!B17:K17="")),'40-15 PRES CONT 2 - Optional'!B17:K17,"")</f>
        <v/>
      </c>
      <c r="C26" s="587"/>
      <c r="D26" s="587"/>
      <c r="E26" s="587"/>
      <c r="F26" s="587" t="str">
        <f>IF(AND('40-15 PRES - MANDATORY'!$S$2="new item",'40-15 PRES CONT 2 - Optional'!AK18="",NOT('40-15 PRES CONT 2 - Optional'!B18="")),'40-15 PRES CONT 2 - Optional'!B18,"")</f>
        <v/>
      </c>
      <c r="G26" s="587"/>
      <c r="H26" s="587"/>
      <c r="I26" s="587"/>
      <c r="J26" s="587"/>
      <c r="K26" s="587"/>
      <c r="L26" s="587"/>
      <c r="M26" s="371" t="str">
        <f>IF(AND('40-15 PRES - MANDATORY'!S2="new item",'40-15 PRES CONT 2 - Optional'!AK18="",NOT('40-15 PRES CONT 2 - Optional'!L16=""),NOT('40-15 PRES CONT 2 - Optional'!L17="")),CONCATENATE('40-15 PRES CONT 2 - Optional'!L16," ",'40-15 PRES CONT 2 - Optional'!L17),"")</f>
        <v/>
      </c>
      <c r="N26" s="577" t="str">
        <f>IF(AND('40-15 PRES - MANDATORY'!S2="new item",'40-15 PRES CONT 2 - Optional'!AK18="",NOT('40-15 PRES CONT 2 - Optional'!L18=""),NOT('40-15 PRES CONT 2 - Optional'!L19="")),CONCATENATE('40-15 PRES CONT 2 - Optional'!L18," ",'40-15 PRES CONT 2 - Optional'!L19),"")</f>
        <v/>
      </c>
      <c r="O26" s="577" t="str">
        <f>IF(AND('40-15 PRES - MANDATORY'!U3="new item",'40-15 PRES CONT 2 - Optional'!AM13="",NOT('40-15 PRES CONT 2 - Optional'!N11=""),NOT('40-15 PRES CONT 2 - Optional'!N12="")),CONCATENATE('40-15 PRES CONT 2 - Optional'!N11," ",'40-15 PRES CONT 2 - Optional'!N12),"")</f>
        <v/>
      </c>
      <c r="P26" s="581" t="str">
        <f>IF(AND(NOT(B26="")),'40-15 PRES CONT 2 - Optional'!N17,"")</f>
        <v/>
      </c>
      <c r="Q26" s="581"/>
      <c r="R26" s="580" t="str">
        <f>IF(AND(NOT(B26="")),'40-15 PRES CONT 2 - Optional'!N18,"")</f>
        <v/>
      </c>
      <c r="S26" s="580"/>
      <c r="T26" s="580"/>
      <c r="U26" s="572"/>
      <c r="V26" s="572"/>
      <c r="W26" s="572"/>
      <c r="X26" s="572"/>
      <c r="Y26" s="572"/>
      <c r="Z26" s="424"/>
      <c r="AA26" s="424"/>
      <c r="AB26" s="424"/>
    </row>
    <row r="27" spans="1:28" s="94" customFormat="1" ht="12" customHeight="1">
      <c r="A27" s="118">
        <v>13</v>
      </c>
      <c r="B27" s="587" t="str">
        <f>IF(AND('40-15 PRES - MANDATORY'!$S$2="new item",'40-15 PRES CONT 2 - Optional'!AK24="",NOT('40-15 PRES CONT 2 - Optional'!B23:K23="")),'40-15 PRES CONT 2 - Optional'!B23:K23,"")</f>
        <v/>
      </c>
      <c r="C27" s="587"/>
      <c r="D27" s="587"/>
      <c r="E27" s="587"/>
      <c r="F27" s="587" t="str">
        <f>IF(AND('40-15 PRES - MANDATORY'!$S$2="new item",'40-15 PRES CONT 2 - Optional'!AK24="",NOT('40-15 PRES CONT 2 - Optional'!B24="")),'40-15 PRES CONT 2 - Optional'!B24,"")</f>
        <v/>
      </c>
      <c r="G27" s="587"/>
      <c r="H27" s="587"/>
      <c r="I27" s="587"/>
      <c r="J27" s="587"/>
      <c r="K27" s="587"/>
      <c r="L27" s="587"/>
      <c r="M27" s="371" t="str">
        <f>IF(AND('40-15 PRES - MANDATORY'!S2="new item",'40-15 PRES CONT 2 - Optional'!$AK$24="",NOT('40-15 PRES CONT 2 - Optional'!$L$22=""),NOT('40-15 PRES CONT 2 - Optional'!$L$23="")),CONCATENATE('40-15 PRES CONT 2 - Optional'!$L$22," ",'40-15 PRES CONT 2 - Optional'!$L$23),"")</f>
        <v/>
      </c>
      <c r="N27" s="577" t="str">
        <f>IF(AND('40-15 PRES - MANDATORY'!S2="new item",'40-15 PRES CONT 2 - Optional'!AK24="",NOT('40-15 PRES CONT 2 - Optional'!L24=""),NOT('40-15 PRES CONT 2 - Optional'!L25="")),CONCATENATE('40-15 PRES CONT 2 - Optional'!L24," ",'40-15 PRES CONT 2 - Optional'!L25),"")</f>
        <v/>
      </c>
      <c r="O27" s="577" t="str">
        <f>IF(AND('40-15 PRES - MANDATORY'!U4="new item",'40-15 PRES CONT 2 - Optional'!AM14="",NOT('40-15 PRES CONT 2 - Optional'!N12=""),NOT('40-15 PRES CONT 2 - Optional'!N13="")),CONCATENATE('40-15 PRES CONT 2 - Optional'!N12," ",'40-15 PRES CONT 2 - Optional'!N13),"")</f>
        <v/>
      </c>
      <c r="P27" s="581" t="str">
        <f>IF(AND(NOT(B27="")),'40-15 PRES CONT 2 - Optional'!N23,"")</f>
        <v/>
      </c>
      <c r="Q27" s="581"/>
      <c r="R27" s="580" t="str">
        <f>IF(AND(NOT(B27="")),'40-15 PRES CONT 2 - Optional'!N24,"")</f>
        <v/>
      </c>
      <c r="S27" s="580"/>
      <c r="T27" s="580"/>
      <c r="U27" s="572"/>
      <c r="V27" s="572"/>
      <c r="W27" s="572"/>
      <c r="X27" s="572"/>
      <c r="Y27" s="572"/>
    </row>
    <row r="28" spans="1:28" s="94" customFormat="1" ht="12" customHeight="1">
      <c r="A28" s="118">
        <v>14</v>
      </c>
      <c r="B28" s="587" t="str">
        <f>IF(AND('40-15 PRES - MANDATORY'!$S$2="new item",'40-15 PRES CONT 2 - Optional'!AK30="",NOT('40-15 PRES CONT 2 - Optional'!B29:K29="")),'40-15 PRES CONT 2 - Optional'!B29:K29,"")</f>
        <v/>
      </c>
      <c r="C28" s="587"/>
      <c r="D28" s="587"/>
      <c r="E28" s="587"/>
      <c r="F28" s="587" t="str">
        <f>IF(AND('40-15 PRES - MANDATORY'!$S$2="new item",'40-15 PRES CONT 2 - Optional'!AK30="",NOT('40-15 PRES CONT 2 - Optional'!B30="")),'40-15 PRES CONT 2 - Optional'!B30,"")</f>
        <v/>
      </c>
      <c r="G28" s="587"/>
      <c r="H28" s="587"/>
      <c r="I28" s="587"/>
      <c r="J28" s="587"/>
      <c r="K28" s="587"/>
      <c r="L28" s="587"/>
      <c r="M28" s="371" t="str">
        <f>IF(AND('40-15 PRES - MANDATORY'!S2="new item",'40-15 PRES CONT 2 - Optional'!$AK$30="",NOT('40-15 PRES CONT 2 - Optional'!$L$28=""),NOT('40-15 PRES CONT 2 - Optional'!$L$29="")),CONCATENATE('40-15 PRES CONT 2 - Optional'!$L$28," ",'40-15 PRES CONT 2 - Optional'!$L$29),"")</f>
        <v/>
      </c>
      <c r="N28" s="577" t="str">
        <f>IF(AND('40-15 PRES - MANDATORY'!S2="new item",'40-15 PRES CONT 2 - Optional'!AK30="",NOT('40-15 PRES CONT 2 - Optional'!L30=""),NOT('40-15 PRES CONT 2 - Optional'!L31="")),CONCATENATE('40-15 PRES CONT 2 - Optional'!L30," ",'40-15 PRES CONT 2 - Optional'!L31),"")</f>
        <v/>
      </c>
      <c r="O28" s="577" t="str">
        <f>IF(AND('40-15 PRES - MANDATORY'!U5="new item",'40-15 PRES CONT 2 - Optional'!AM15="",NOT('40-15 PRES CONT 2 - Optional'!N13=""),NOT('40-15 PRES CONT 2 - Optional'!N14="")),CONCATENATE('40-15 PRES CONT 2 - Optional'!N13," ",'40-15 PRES CONT 2 - Optional'!N14),"")</f>
        <v/>
      </c>
      <c r="P28" s="581" t="str">
        <f>IF(AND(NOT(B28="")),'40-15 PRES CONT 2 - Optional'!N29,"")</f>
        <v/>
      </c>
      <c r="Q28" s="581"/>
      <c r="R28" s="580" t="str">
        <f>IF(AND(NOT(B28="")),'40-15 PRES CONT 2 - Optional'!N30,"")</f>
        <v/>
      </c>
      <c r="S28" s="580"/>
      <c r="T28" s="580"/>
      <c r="U28" s="572"/>
      <c r="V28" s="572"/>
      <c r="W28" s="572"/>
      <c r="X28" s="572"/>
      <c r="Y28" s="572"/>
    </row>
    <row r="29" spans="1:28" s="94" customFormat="1" ht="12" customHeight="1">
      <c r="A29" s="118">
        <v>15</v>
      </c>
      <c r="B29" s="587" t="str">
        <f>IF(AND('40-15 PRES - MANDATORY'!$S$2="new item",'40-15 PRES CONT 2 - Optional'!AK36="",NOT('40-15 PRES CONT 2 - Optional'!B35:K35="")),'40-15 PRES CONT 2 - Optional'!B35:K35,"")</f>
        <v/>
      </c>
      <c r="C29" s="587"/>
      <c r="D29" s="587"/>
      <c r="E29" s="587"/>
      <c r="F29" s="587" t="str">
        <f>IF(AND('40-15 PRES - MANDATORY'!$S$2="new item",'40-15 PRES CONT 2 - Optional'!AK36="",NOT('40-15 PRES CONT 2 - Optional'!B36="")),'40-15 PRES CONT 2 - Optional'!B36,"")</f>
        <v/>
      </c>
      <c r="G29" s="587"/>
      <c r="H29" s="587"/>
      <c r="I29" s="587"/>
      <c r="J29" s="587"/>
      <c r="K29" s="587"/>
      <c r="L29" s="587"/>
      <c r="M29" s="371" t="str">
        <f>IF(AND('40-15 PRES - MANDATORY'!S2="new item",'40-15 PRES CONT 2 - Optional'!$AK$36="",NOT('40-15 PRES CONT 2 - Optional'!$L$34=""),NOT('40-15 PRES CONT 2 - Optional'!$L$35="")),CONCATENATE('40-15 PRES CONT 2 - Optional'!$L$34," ",'40-15 PRES CONT 2 - Optional'!$L$35),"")</f>
        <v/>
      </c>
      <c r="N29" s="577" t="str">
        <f>IF(AND('40-15 PRES - MANDATORY'!S2="new item",'40-15 PRES CONT 2 - Optional'!AK36="",NOT('40-15 PRES CONT 2 - Optional'!L36=""),NOT('40-15 PRES CONT 2 - Optional'!L37="")),CONCATENATE('40-15 PRES CONT 2 - Optional'!L36," ",'40-15 PRES CONT 2 - Optional'!L37),"")</f>
        <v/>
      </c>
      <c r="O29" s="577" t="str">
        <f>IF(AND('40-15 PRES - MANDATORY'!U6="new item",'40-15 PRES CONT 2 - Optional'!AM16="",NOT('40-15 PRES CONT 2 - Optional'!N14=""),NOT('40-15 PRES CONT 2 - Optional'!N15="")),CONCATENATE('40-15 PRES CONT 2 - Optional'!N14," ",'40-15 PRES CONT 2 - Optional'!N15),"")</f>
        <v/>
      </c>
      <c r="P29" s="581" t="str">
        <f>IF(AND(NOT(B29="")),'40-15 PRES CONT 2 - Optional'!N2135,"")</f>
        <v/>
      </c>
      <c r="Q29" s="581"/>
      <c r="R29" s="580" t="str">
        <f>IF(AND(NOT(B29="")),'40-15 PRES CONT 2 - Optional'!N36,"")</f>
        <v/>
      </c>
      <c r="S29" s="580"/>
      <c r="T29" s="580"/>
      <c r="U29" s="572"/>
      <c r="V29" s="572"/>
      <c r="W29" s="572"/>
      <c r="X29" s="572"/>
      <c r="Y29" s="572"/>
    </row>
    <row r="30" spans="1:28" s="94" customFormat="1" ht="12" customHeight="1">
      <c r="A30" s="118">
        <v>16</v>
      </c>
      <c r="B30" s="587" t="str">
        <f>IF(AND('40-15 PRES - MANDATORY'!$S$2="new item",'40-15 PRES CONT 2 - Optional'!AK42="",NOT('40-15 PRES CONT 2 - Optional'!B41:K41="")),'40-15 PRES CONT 2 - Optional'!B41:K41,"")</f>
        <v/>
      </c>
      <c r="C30" s="587"/>
      <c r="D30" s="587"/>
      <c r="E30" s="587"/>
      <c r="F30" s="587" t="str">
        <f>IF(AND('40-15 PRES - MANDATORY'!$S$2="new item",'40-15 PRES CONT 2 - Optional'!AK42="",NOT('40-15 PRES CONT 2 - Optional'!B42="")),'40-15 PRES CONT 2 - Optional'!B42,"")</f>
        <v/>
      </c>
      <c r="G30" s="587"/>
      <c r="H30" s="587"/>
      <c r="I30" s="587"/>
      <c r="J30" s="587"/>
      <c r="K30" s="587"/>
      <c r="L30" s="587"/>
      <c r="M30" s="371" t="str">
        <f>IF(AND('40-15 PRES - MANDATORY'!S2="new item",'40-15 PRES CONT 2 - Optional'!$AK$42="",NOT('40-15 PRES CONT 2 - Optional'!$L$40=""),NOT('40-15 PRES CONT 2 - Optional'!$L$41="")),CONCATENATE('40-15 PRES CONT 2 - Optional'!$L$40," ",'40-15 PRES CONT 2 - Optional'!$L$41),"")</f>
        <v/>
      </c>
      <c r="N30" s="578" t="str">
        <f>IF(AND('40-15 PRES - MANDATORY'!S2="new item",'40-15 PRES CONT 2 - Optional'!AK42="",NOT('40-15 PRES CONT 2 - Optional'!L42=""),NOT('40-15 PRES CONT 2 - Optional'!L43="")),CONCATENATE('40-15 PRES CONT 2 - Optional'!L42," ",'40-15 PRES CONT 2 - Optional'!L43),"")</f>
        <v/>
      </c>
      <c r="O30" s="578" t="str">
        <f>IF(AND('40-15 PRES - MANDATORY'!U7="new item",'40-15 PRES CONT 2 - Optional'!AM17="",NOT('40-15 PRES CONT 2 - Optional'!N15=""),NOT('40-15 PRES CONT 2 - Optional'!N16="")),CONCATENATE('40-15 PRES CONT 2 - Optional'!N15," ",'40-15 PRES CONT 2 - Optional'!N16),"")</f>
        <v/>
      </c>
      <c r="P30" s="581" t="str">
        <f>IF(AND(NOT(B30="")),'40-15 PRES CONT 2 - Optional'!N41,"")</f>
        <v/>
      </c>
      <c r="Q30" s="581"/>
      <c r="R30" s="580" t="str">
        <f>IF(AND(NOT(B30="")),'40-15 PRES CONT 2 - Optional'!N42,"")</f>
        <v/>
      </c>
      <c r="S30" s="580"/>
      <c r="T30" s="580"/>
      <c r="U30" s="572"/>
      <c r="V30" s="572"/>
      <c r="W30" s="572"/>
      <c r="X30" s="572"/>
      <c r="Y30" s="572"/>
    </row>
    <row r="31" spans="1:28" s="94" customFormat="1" ht="12" customHeight="1">
      <c r="A31" s="118">
        <v>17</v>
      </c>
      <c r="B31" s="587" t="str">
        <f>IF(AND('40-15 PRES - MANDATORY'!$S$2="new item",'40-15 PRES CONT 3 - Optional'!AK12="",NOT('40-15 PRES CONT 3 - Optional'!B11:K11="")),'40-15 PRES CONT 3 - Optional'!B11:K11,"")</f>
        <v/>
      </c>
      <c r="C31" s="587"/>
      <c r="D31" s="587"/>
      <c r="E31" s="587"/>
      <c r="F31" s="587" t="str">
        <f>IF(AND('40-15 PRES - MANDATORY'!$S$2="new item",'40-15 PRES CONT 3 - Optional'!AK12="",NOT('40-15 PRES CONT 3 - Optional'!B12="")),'40-15 PRES CONT 3 - Optional'!B12,"")</f>
        <v/>
      </c>
      <c r="G31" s="587"/>
      <c r="H31" s="587"/>
      <c r="I31" s="587"/>
      <c r="J31" s="587"/>
      <c r="K31" s="587"/>
      <c r="L31" s="587"/>
      <c r="M31" s="371" t="str">
        <f>IF(AND('40-15 PRES - MANDATORY'!$S$2="new item",'40-15 PRES CONT 3 - Optional'!$AK12="",NOT('40-15 PRES CONT 3 - Optional'!$L$10=""),NOT('40-15 PRES CONT 3 - Optional'!$L$11="")),CONCATENATE('40-15 PRES CONT 3 - Optional'!$L$10," ",'40-15 PRES CONT 3 - Optional'!$L$11),"")</f>
        <v/>
      </c>
      <c r="N31" s="579" t="str">
        <f>IF(AND('40-15 PRES - MANDATORY'!S2="new item",'40-15 PRES CONT 2 - Optional'!AK12="",NOT('40-15 PRES CONT 3 - Optional'!L12=""),NOT('40-15 PRES CONT 3 - Optional'!L13="")),CONCATENATE('40-15 PRES CONT 3 - Optional'!L12," ",'40-15 PRES CONT 3 - Optional'!L13),"")</f>
        <v/>
      </c>
      <c r="O31" s="579" t="str">
        <f>IF(AND('40-15 PRES - MANDATORY'!U8="new item",'40-15 PRES CONT 2 - Optional'!AM18="",NOT('40-15 PRES CONT 2 - Optional'!N16=""),NOT('40-15 PRES CONT 2 - Optional'!N17="")),CONCATENATE('40-15 PRES CONT 2 - Optional'!N16," ",'40-15 PRES CONT 2 - Optional'!N17),"")</f>
        <v/>
      </c>
      <c r="P31" s="581" t="str">
        <f>IF(AND(NOT(B31="")),'40-15 PRES CONT 3 - Optional'!N11,"")</f>
        <v/>
      </c>
      <c r="Q31" s="581"/>
      <c r="R31" s="580" t="str">
        <f>IF(AND(NOT(B31="")),'40-15 PRES CONT 3 - Optional'!N12,"")</f>
        <v/>
      </c>
      <c r="S31" s="580"/>
      <c r="T31" s="580"/>
      <c r="U31" s="572"/>
      <c r="V31" s="572"/>
      <c r="W31" s="572"/>
      <c r="X31" s="572"/>
      <c r="Y31" s="572"/>
    </row>
    <row r="32" spans="1:28" s="94" customFormat="1" ht="12" customHeight="1">
      <c r="A32" s="118">
        <v>18</v>
      </c>
      <c r="B32" s="587" t="str">
        <f>IF(AND('40-15 PRES - MANDATORY'!$S$2="new item",'40-15 PRES CONT 3 - Optional'!AK18="",NOT('40-15 PRES CONT 3 - Optional'!B17:K17="")),'40-15 PRES CONT 3 - Optional'!B17:K17,"")</f>
        <v/>
      </c>
      <c r="C32" s="587"/>
      <c r="D32" s="587"/>
      <c r="E32" s="587"/>
      <c r="F32" s="587" t="str">
        <f>IF(AND('40-15 PRES - MANDATORY'!$S$2="new item",'40-15 PRES CONT 3 - Optional'!AK18="",NOT('40-15 PRES CONT 3 - Optional'!B18="")),'40-15 PRES CONT 3 - Optional'!B18,"")</f>
        <v/>
      </c>
      <c r="G32" s="587"/>
      <c r="H32" s="587"/>
      <c r="I32" s="587"/>
      <c r="J32" s="587"/>
      <c r="K32" s="587"/>
      <c r="L32" s="587"/>
      <c r="M32" s="371" t="str">
        <f>IF(AND('40-15 PRES - MANDATORY'!$S$2="new item",'40-15 PRES CONT 3 - Optional'!AK18="",NOT('40-15 PRES CONT 3 - Optional'!L16=""),NOT('40-15 PRES CONT 3 - Optional'!L17="")),CONCATENATE('40-15 PRES CONT 3 - Optional'!L16," ",'40-15 PRES CONT 3 - Optional'!L17),"")</f>
        <v/>
      </c>
      <c r="N32" s="577" t="str">
        <f>IF(AND('40-15 PRES - MANDATORY'!$S$2="new item",'40-15 PRES CONT 2 - Optional'!AK18="",NOT('40-15 PRES CONT 3 - Optional'!L18=""),NOT('40-15 PRES CONT 3 - Optional'!L19="")),CONCATENATE('40-15 PRES CONT 3 - Optional'!L18," ",'40-15 PRES CONT 3 - Optional'!L19),"")</f>
        <v/>
      </c>
      <c r="O32" s="577" t="str">
        <f>IF(AND('40-15 PRES - MANDATORY'!$S$2="new item",'40-15 PRES CONT 2 - Optional'!$AK13="",NOT('40-15 PRES CONT 3 - Optional'!$L$10=""),NOT('40-15 PRES CONT 3 - Optional'!$L$11="")),CONCATENATE('40-15 PRES CONT 3 - Optional'!$L$10," ",'40-15 PRES CONT 3 - Optional'!$L$11),"")</f>
        <v/>
      </c>
      <c r="P32" s="581" t="str">
        <f>IF(AND(NOT(B32="")),'40-15 PRES CONT 3 - Optional'!N17,"")</f>
        <v/>
      </c>
      <c r="Q32" s="581"/>
      <c r="R32" s="580" t="str">
        <f>IF(AND(NOT(B32="")),'40-15 PRES CONT 3 - Optional'!N18,"")</f>
        <v/>
      </c>
      <c r="S32" s="580"/>
      <c r="T32" s="580"/>
      <c r="U32" s="572"/>
      <c r="V32" s="572"/>
      <c r="W32" s="572"/>
      <c r="X32" s="572"/>
      <c r="Y32" s="572"/>
    </row>
    <row r="33" spans="1:25" s="94" customFormat="1" ht="12" customHeight="1">
      <c r="A33" s="118">
        <v>19</v>
      </c>
      <c r="B33" s="587" t="str">
        <f>IF(AND('40-15 PRES - MANDATORY'!$S$2="new item",'40-15 PRES CONT 3 - Optional'!AK24="",NOT('40-15 PRES CONT 3 - Optional'!B23:K23="")),'40-15 PRES CONT 3 - Optional'!B23:K23,"")</f>
        <v/>
      </c>
      <c r="C33" s="587"/>
      <c r="D33" s="587"/>
      <c r="E33" s="587"/>
      <c r="F33" s="587" t="str">
        <f>IF(AND('40-15 PRES - MANDATORY'!$S$2="new item",'40-15 PRES CONT 3 - Optional'!AK24="",NOT('40-15 PRES CONT 3 - Optional'!B24="")),'40-15 PRES CONT 3 - Optional'!B24,"")</f>
        <v/>
      </c>
      <c r="G33" s="587"/>
      <c r="H33" s="587"/>
      <c r="I33" s="587"/>
      <c r="J33" s="587"/>
      <c r="K33" s="587"/>
      <c r="L33" s="587"/>
      <c r="M33" s="371" t="str">
        <f>IF(AND('40-15 PRES - MANDATORY'!$S$2="new item",'40-15 PRES CONT 3 - Optional'!AK24="",NOT('40-15 PRES CONT 3 - Optional'!L22=""),NOT('40-15 PRES CONT 3 - Optional'!L23="")),CONCATENATE('40-15 PRES CONT 3 - Optional'!L22," ",'40-15 PRES CONT 3 - Optional'!L23),"")</f>
        <v/>
      </c>
      <c r="N33" s="577" t="str">
        <f>IF(AND('40-15 PRES - MANDATORY'!$S$2="new item",'40-15 PRES CONT 2 - Optional'!AK24="",NOT('40-15 PRES CONT 3 - Optional'!L24=""),NOT('40-15 PRES CONT 3 - Optional'!L25="")),CONCATENATE('40-15 PRES CONT 3 - Optional'!L24," ",'40-15 PRES CONT 3 - Optional'!L25),"")</f>
        <v/>
      </c>
      <c r="O33" s="577" t="str">
        <f>IF(AND('40-15 PRES - MANDATORY'!$S$2="new item",'40-15 PRES CONT 2 - Optional'!$AK14="",NOT('40-15 PRES CONT 3 - Optional'!$L$10=""),NOT('40-15 PRES CONT 3 - Optional'!$L$11="")),CONCATENATE('40-15 PRES CONT 3 - Optional'!$L$10," ",'40-15 PRES CONT 3 - Optional'!$L$11),"")</f>
        <v/>
      </c>
      <c r="P33" s="581" t="str">
        <f>IF(AND(NOT(B33="")),'40-15 PRES CONT 3 - Optional'!N23,"")</f>
        <v/>
      </c>
      <c r="Q33" s="581"/>
      <c r="R33" s="580" t="str">
        <f>IF(AND(NOT(B33="")),'40-15 PRES CONT 3 - Optional'!N24,"")</f>
        <v/>
      </c>
      <c r="S33" s="580"/>
      <c r="T33" s="580"/>
      <c r="U33" s="572"/>
      <c r="V33" s="572"/>
      <c r="W33" s="572"/>
      <c r="X33" s="572"/>
      <c r="Y33" s="572"/>
    </row>
    <row r="34" spans="1:25" s="94" customFormat="1" ht="12" customHeight="1">
      <c r="A34" s="118">
        <v>20</v>
      </c>
      <c r="B34" s="587" t="str">
        <f>IF(AND('40-15 PRES - MANDATORY'!$S$2="new item",'40-15 PRES CONT 3 - Optional'!AK30="",NOT('40-15 PRES CONT 3 - Optional'!B29:K29="")),'40-15 PRES CONT 3 - Optional'!B29:K29,"")</f>
        <v/>
      </c>
      <c r="C34" s="587"/>
      <c r="D34" s="587"/>
      <c r="E34" s="587"/>
      <c r="F34" s="587" t="str">
        <f>IF(AND('40-15 PRES - MANDATORY'!$S$2="new item",'40-15 PRES CONT 3 - Optional'!AK30="",NOT('40-15 PRES CONT 3 - Optional'!B30="")),'40-15 PRES CONT 3 - Optional'!B30,"")</f>
        <v/>
      </c>
      <c r="G34" s="587"/>
      <c r="H34" s="587"/>
      <c r="I34" s="587"/>
      <c r="J34" s="587"/>
      <c r="K34" s="587"/>
      <c r="L34" s="587"/>
      <c r="M34" s="371" t="str">
        <f>IF(AND('40-15 PRES - MANDATORY'!$S$2="new item",'40-15 PRES CONT 3 - Optional'!AK30="",NOT('40-15 PRES CONT 3 - Optional'!L28=""),NOT('40-15 PRES CONT 3 - Optional'!L29="")),CONCATENATE('40-15 PRES CONT 3 - Optional'!L28," ",'40-15 PRES CONT 3 - Optional'!L29),"")</f>
        <v/>
      </c>
      <c r="N34" s="577" t="str">
        <f>IF(AND('40-15 PRES - MANDATORY'!$S$2="new item",'40-15 PRES CONT 2 - Optional'!AK30="",NOT('40-15 PRES CONT 3 - Optional'!L30=""),NOT('40-15 PRES CONT 3 - Optional'!L31="")),CONCATENATE('40-15 PRES CONT 3 - Optional'!L30," ",'40-15 PRES CONT 3 - Optional'!L31),"")</f>
        <v/>
      </c>
      <c r="O34" s="577" t="str">
        <f>IF(AND('40-15 PRES - MANDATORY'!$S$2="new item",'40-15 PRES CONT 2 - Optional'!$AK15="",NOT('40-15 PRES CONT 3 - Optional'!$L$10=""),NOT('40-15 PRES CONT 3 - Optional'!$L$11="")),CONCATENATE('40-15 PRES CONT 3 - Optional'!$L$10," ",'40-15 PRES CONT 3 - Optional'!$L$11),"")</f>
        <v/>
      </c>
      <c r="P34" s="581" t="str">
        <f>IF(AND(NOT(B34="")),'40-15 PRES CONT 3 - Optional'!N29,"")</f>
        <v/>
      </c>
      <c r="Q34" s="581"/>
      <c r="R34" s="580" t="str">
        <f>IF(AND(NOT(B34="")),'40-15 PRES CONT 3 - Optional'!N30,"")</f>
        <v/>
      </c>
      <c r="S34" s="580"/>
      <c r="T34" s="580"/>
      <c r="U34" s="572"/>
      <c r="V34" s="572"/>
      <c r="W34" s="572"/>
      <c r="X34" s="572"/>
      <c r="Y34" s="572"/>
    </row>
    <row r="35" spans="1:25" s="94" customFormat="1" ht="12" customHeight="1">
      <c r="A35" s="118">
        <v>21</v>
      </c>
      <c r="B35" s="587" t="str">
        <f>IF(AND('40-15 PRES - MANDATORY'!$S$2="new item",'40-15 PRES CONT 3 - Optional'!AK36="",NOT('40-15 PRES CONT 3 - Optional'!B35:K35="")),'40-15 PRES CONT 3 - Optional'!B35:K35,"")</f>
        <v/>
      </c>
      <c r="C35" s="587"/>
      <c r="D35" s="587"/>
      <c r="E35" s="587"/>
      <c r="F35" s="587" t="str">
        <f>IF(AND('40-15 PRES - MANDATORY'!$S$2="new item",'40-15 PRES CONT 3 - Optional'!AK36="",NOT('40-15 PRES CONT 3 - Optional'!B36="")),'40-15 PRES CONT 3 - Optional'!B36,"")</f>
        <v/>
      </c>
      <c r="G35" s="587"/>
      <c r="H35" s="587"/>
      <c r="I35" s="587"/>
      <c r="J35" s="587"/>
      <c r="K35" s="587"/>
      <c r="L35" s="587"/>
      <c r="M35" s="371" t="str">
        <f>IF(AND('40-15 PRES - MANDATORY'!$S$2="new item",'40-15 PRES CONT 3 - Optional'!AK36="",NOT('40-15 PRES CONT 3 - Optional'!L34=""),NOT('40-15 PRES CONT 3 - Optional'!L35="")),CONCATENATE('40-15 PRES CONT 3 - Optional'!L34," ",'40-15 PRES CONT 3 - Optional'!L35),"")</f>
        <v/>
      </c>
      <c r="N35" s="577" t="str">
        <f>IF(AND('40-15 PRES - MANDATORY'!$S$2="new item",'40-15 PRES CONT 2 - Optional'!AK36="",NOT('40-15 PRES CONT 3 - Optional'!L36=""),NOT('40-15 PRES CONT 3 - Optional'!L37="")),CONCATENATE('40-15 PRES CONT 3 - Optional'!L36," ",'40-15 PRES CONT 3 - Optional'!L37),"")</f>
        <v/>
      </c>
      <c r="O35" s="577" t="str">
        <f>IF(AND('40-15 PRES - MANDATORY'!$S$2="new item",'40-15 PRES CONT 2 - Optional'!$AK16="",NOT('40-15 PRES CONT 3 - Optional'!$L$10=""),NOT('40-15 PRES CONT 3 - Optional'!$L$11="")),CONCATENATE('40-15 PRES CONT 3 - Optional'!$L$10," ",'40-15 PRES CONT 3 - Optional'!$L$11),"")</f>
        <v/>
      </c>
      <c r="P35" s="581" t="str">
        <f>IF(AND(NOT(B35="")),'40-15 PRES CONT 3 - Optional'!N35,"")</f>
        <v/>
      </c>
      <c r="Q35" s="581"/>
      <c r="R35" s="580" t="str">
        <f>IF(AND(NOT(B35="")),'40-15 PRES CONT 3 - Optional'!N36,"")</f>
        <v/>
      </c>
      <c r="S35" s="580"/>
      <c r="T35" s="580"/>
      <c r="U35" s="572"/>
      <c r="V35" s="572"/>
      <c r="W35" s="572"/>
      <c r="X35" s="572"/>
      <c r="Y35" s="572"/>
    </row>
    <row r="36" spans="1:25" s="94" customFormat="1" ht="12" customHeight="1">
      <c r="A36" s="118">
        <v>22</v>
      </c>
      <c r="B36" s="587" t="str">
        <f>IF(AND('40-15 PRES - MANDATORY'!$S$2="new item",'40-15 PRES CONT 3 - Optional'!AK42="",NOT('40-15 PRES CONT 3 - Optional'!B41:K41="")),'40-15 PRES CONT 3 - Optional'!B41:K41,"")</f>
        <v/>
      </c>
      <c r="C36" s="587"/>
      <c r="D36" s="587"/>
      <c r="E36" s="587"/>
      <c r="F36" s="587" t="str">
        <f>IF(AND('40-15 PRES - MANDATORY'!$S$2="new item",'40-15 PRES CONT 3 - Optional'!AK42="",NOT('40-15 PRES CONT 3 - Optional'!B42="")),'40-15 PRES CONT 3 - Optional'!B42,"")</f>
        <v/>
      </c>
      <c r="G36" s="587"/>
      <c r="H36" s="587"/>
      <c r="I36" s="587"/>
      <c r="J36" s="587"/>
      <c r="K36" s="587"/>
      <c r="L36" s="587"/>
      <c r="M36" s="371" t="str">
        <f>IF(AND('40-15 PRES - MANDATORY'!$S$2="new item",'40-15 PRES CONT 3 - Optional'!AK42="",NOT('40-15 PRES CONT 3 - Optional'!L40=""),NOT('40-15 PRES CONT 3 - Optional'!L41="")),CONCATENATE('40-15 PRES CONT 3 - Optional'!L40," ",'40-15 PRES CONT 3 - Optional'!L41),"")</f>
        <v/>
      </c>
      <c r="N36" s="577" t="str">
        <f>IF(AND('40-15 PRES - MANDATORY'!$S$2="new item",'40-15 PRES CONT 3 - Optional'!AK42="",NOT('40-15 PRES CONT 3 - Optional'!L42=""),NOT('40-15 PRES CONT 3 - Optional'!L43="")),CONCATENATE('40-15 PRES CONT 3 - Optional'!L42," ",'40-15 PRES CONT 3 - Optional'!L43),"")</f>
        <v/>
      </c>
      <c r="O36" s="577" t="str">
        <f>IF(AND('40-15 PRES - MANDATORY'!$S$2="new item",'40-15 PRES CONT 2 - Optional'!$AK17="",NOT('40-15 PRES CONT 3 - Optional'!$L$10=""),NOT('40-15 PRES CONT 3 - Optional'!$L$11="")),CONCATENATE('40-15 PRES CONT 3 - Optional'!$L$10," ",'40-15 PRES CONT 3 - Optional'!$L$11),"")</f>
        <v/>
      </c>
      <c r="P36" s="581" t="str">
        <f>IF(AND(NOT(B36="")),'40-15 PRES CONT 3 - Optional'!N41,"")</f>
        <v/>
      </c>
      <c r="Q36" s="581"/>
      <c r="R36" s="580" t="str">
        <f>IF(AND(NOT(B36="")),'40-15 PRES CONT 3 - Optional'!N42,"")</f>
        <v/>
      </c>
      <c r="S36" s="580"/>
      <c r="T36" s="580"/>
      <c r="U36" s="572"/>
      <c r="V36" s="572"/>
      <c r="W36" s="572"/>
      <c r="X36" s="572"/>
      <c r="Y36" s="572"/>
    </row>
    <row r="37" spans="1:25" s="94" customFormat="1" ht="12" customHeight="1">
      <c r="A37" s="118">
        <v>23</v>
      </c>
      <c r="B37" s="587" t="str">
        <f>IF(AND('40-15 PRES - MANDATORY'!$S$2="new item",'40-15 PRES CONT 4 - Optional'!AK12="",NOT('40-15 PRES CONT 4 - Optional'!B11:K11="")),'40-15 PRES CONT 4 - Optional'!B11:K11,"")</f>
        <v/>
      </c>
      <c r="C37" s="587"/>
      <c r="D37" s="587"/>
      <c r="E37" s="587"/>
      <c r="F37" s="587" t="str">
        <f>IF(AND('40-15 PRES - MANDATORY'!$S$2="new item",'40-15 PRES CONT 4 - Optional'!AK12="",NOT('40-15 PRES CONT 4 - Optional'!B12="")),'40-15 PRES CONT 4 - Optional'!B12,"")</f>
        <v/>
      </c>
      <c r="G37" s="587"/>
      <c r="H37" s="587"/>
      <c r="I37" s="587"/>
      <c r="J37" s="587"/>
      <c r="K37" s="587"/>
      <c r="L37" s="587"/>
      <c r="M37" s="371" t="str">
        <f>IF(AND('40-15 PRES - MANDATORY'!$S$2="new item",'40-15 PRES CONT 4 - Optional'!AK12="",NOT('40-15 PRES CONT 4 - Optional'!L10=""),NOT('40-15 PRES CONT 4 - Optional'!L11="")),CONCATENATE('40-15 PRES CONT 4 - Optional'!L10," ",'40-15 PRES CONT 4 - Optional'!L11),"")</f>
        <v/>
      </c>
      <c r="N37" s="577" t="str">
        <f>IF(AND('40-15 PRES - MANDATORY'!$S$2="new item",'40-15 PRES CONT 4 - Optional'!AK12="",NOT('40-15 PRES CONT 4 - Optional'!L12=""),NOT('40-15 PRES CONT 4 - Optional'!L13="")),CONCATENATE('40-15 PRES CONT 4 - Optional'!L12," ",'40-15 PRES CONT 4 - Optional'!L13),"")</f>
        <v/>
      </c>
      <c r="O37" s="577" t="str">
        <f>IF(AND('40-15 PRES - MANDATORY'!$S$2="new item",'40-15 PRES CONT 2 - Optional'!$AK18="",NOT('40-15 PRES CONT 3 - Optional'!$L$10=""),NOT('40-15 PRES CONT 3 - Optional'!$L$11="")),CONCATENATE('40-15 PRES CONT 3 - Optional'!$L$10," ",'40-15 PRES CONT 3 - Optional'!$L$11),"")</f>
        <v/>
      </c>
      <c r="P37" s="581" t="str">
        <f>IF(AND(NOT(B37="")),'40-15 PRES CONT 4 - Optional'!N11,"")</f>
        <v/>
      </c>
      <c r="Q37" s="581"/>
      <c r="R37" s="580" t="str">
        <f>IF(AND(NOT(B37="")),'40-15 PRES CONT 4 - Optional'!N12,"")</f>
        <v/>
      </c>
      <c r="S37" s="580"/>
      <c r="T37" s="580"/>
      <c r="U37" s="572"/>
      <c r="V37" s="572"/>
      <c r="W37" s="572"/>
      <c r="X37" s="572"/>
      <c r="Y37" s="572"/>
    </row>
    <row r="38" spans="1:25" s="94" customFormat="1" ht="12" customHeight="1">
      <c r="A38" s="118">
        <v>24</v>
      </c>
      <c r="B38" s="587" t="str">
        <f>IF(AND('40-15 PRES - MANDATORY'!$S$2="new item",'40-15 PRES CONT 4 - Optional'!AK18="",NOT('40-15 PRES CONT 4 - Optional'!B17:K17="")),'40-15 PRES CONT 4 - Optional'!B17:K17,"")</f>
        <v/>
      </c>
      <c r="C38" s="587"/>
      <c r="D38" s="587"/>
      <c r="E38" s="587"/>
      <c r="F38" s="587" t="str">
        <f>IF(AND('40-15 PRES - MANDATORY'!$S$2="new item",'40-15 PRES CONT 4 - Optional'!AK18="",NOT('40-15 PRES CONT 4 - Optional'!B18="")),'40-15 PRES CONT 4 - Optional'!B18,"")</f>
        <v/>
      </c>
      <c r="G38" s="587"/>
      <c r="H38" s="587"/>
      <c r="I38" s="587"/>
      <c r="J38" s="587"/>
      <c r="K38" s="587"/>
      <c r="L38" s="587"/>
      <c r="M38" s="371" t="str">
        <f>IF(AND('40-15 PRES - MANDATORY'!$S$2="new item",'40-15 PRES CONT 4 - Optional'!AK18="",NOT('40-15 PRES CONT 4 - Optional'!L16=""),NOT('40-15 PRES CONT 4 - Optional'!L17="")),CONCATENATE('40-15 PRES CONT 4 - Optional'!L16," ",'40-15 PRES CONT 4 - Optional'!L17),"")</f>
        <v/>
      </c>
      <c r="N38" s="577" t="str">
        <f>IF(AND('40-15 PRES - MANDATORY'!$S$2="new item",'40-15 PRES CONT 4 - Optional'!AK18="",NOT('40-15 PRES CONT 4 - Optional'!L18=""),NOT('40-15 PRES CONT 4 - Optional'!L19="")),CONCATENATE('40-15 PRES CONT 4 - Optional'!L18," ",'40-15 PRES CONT 4 - Optional'!L19),"")</f>
        <v/>
      </c>
      <c r="O38" s="577" t="str">
        <f>IF(AND('40-15 PRES - MANDATORY'!$S$2="new item",'40-15 PRES CONT 2 - Optional'!$AK19="",NOT('40-15 PRES CONT 3 - Optional'!$L$10=""),NOT('40-15 PRES CONT 3 - Optional'!$L$11="")),CONCATENATE('40-15 PRES CONT 3 - Optional'!$L$10," ",'40-15 PRES CONT 3 - Optional'!$L$11),"")</f>
        <v/>
      </c>
      <c r="P38" s="581" t="str">
        <f>IF(AND(NOT(B38="")),'40-15 PRES CONT 4 - Optional'!N17,"")</f>
        <v/>
      </c>
      <c r="Q38" s="581"/>
      <c r="R38" s="580" t="str">
        <f>IF(AND(NOT(B38="")),'40-15 PRES CONT 4 - Optional'!N18,"")</f>
        <v/>
      </c>
      <c r="S38" s="580"/>
      <c r="T38" s="580"/>
      <c r="U38" s="572"/>
      <c r="V38" s="572"/>
      <c r="W38" s="572"/>
      <c r="X38" s="572"/>
      <c r="Y38" s="572"/>
    </row>
    <row r="39" spans="1:25" s="94" customFormat="1" ht="12" customHeight="1">
      <c r="A39" s="118">
        <v>25</v>
      </c>
      <c r="B39" s="587" t="str">
        <f>IF(AND('40-15 PRES - MANDATORY'!$S$2="new item",'40-15 PRES CONT 4 - Optional'!AK24="",NOT('40-15 PRES CONT 4 - Optional'!B23:K23="")),'40-15 PRES CONT 4 - Optional'!B23:K23,"")</f>
        <v/>
      </c>
      <c r="C39" s="587"/>
      <c r="D39" s="587"/>
      <c r="E39" s="587"/>
      <c r="F39" s="587" t="str">
        <f>IF(AND('40-15 PRES - MANDATORY'!$S$2="new item",'40-15 PRES CONT 4 - Optional'!AK24="",NOT('40-15 PRES CONT 4 - Optional'!B24="")),'40-15 PRES CONT 4 - Optional'!B24,"")</f>
        <v/>
      </c>
      <c r="G39" s="587"/>
      <c r="H39" s="587"/>
      <c r="I39" s="587"/>
      <c r="J39" s="587"/>
      <c r="K39" s="587"/>
      <c r="L39" s="587"/>
      <c r="M39" s="371" t="str">
        <f>IF(AND('40-15 PRES - MANDATORY'!$S$2="new item",'40-15 PRES CONT 4 - Optional'!AK24="",NOT('40-15 PRES CONT 4 - Optional'!L22=""),NOT('40-15 PRES CONT 4 - Optional'!L23="")),CONCATENATE('40-15 PRES CONT 4 - Optional'!L22," ",'40-15 PRES CONT 4 - Optional'!L23),"")</f>
        <v/>
      </c>
      <c r="N39" s="577" t="str">
        <f>IF(AND('40-15 PRES - MANDATORY'!$S$2="new item",'40-15 PRES CONT 4 - Optional'!AK24="",NOT('40-15 PRES CONT 4 - Optional'!L24=""),NOT('40-15 PRES CONT 4 - Optional'!L25="")),CONCATENATE('40-15 PRES CONT 4 - Optional'!L24," ",'40-15 PRES CONT 4 - Optional'!L25),"")</f>
        <v/>
      </c>
      <c r="O39" s="577" t="str">
        <f>IF(AND('40-15 PRES - MANDATORY'!$S$2="new item",'40-15 PRES CONT 2 - Optional'!$AK20="",NOT('40-15 PRES CONT 3 - Optional'!$L$10=""),NOT('40-15 PRES CONT 3 - Optional'!$L$11="")),CONCATENATE('40-15 PRES CONT 3 - Optional'!$L$10," ",'40-15 PRES CONT 3 - Optional'!$L$11),"")</f>
        <v/>
      </c>
      <c r="P39" s="581" t="str">
        <f>IF(AND(NOT(B39="")),'40-15 PRES CONT 4 - Optional'!N23,"")</f>
        <v/>
      </c>
      <c r="Q39" s="581"/>
      <c r="R39" s="580" t="str">
        <f>IF(AND(NOT(B39="")),'40-15 PRES CONT 4 - Optional'!N24,"")</f>
        <v/>
      </c>
      <c r="S39" s="580"/>
      <c r="T39" s="580"/>
      <c r="U39" s="572"/>
      <c r="V39" s="572"/>
      <c r="W39" s="572"/>
      <c r="X39" s="572"/>
      <c r="Y39" s="572"/>
    </row>
    <row r="40" spans="1:25" s="94" customFormat="1" ht="12" customHeight="1">
      <c r="A40" s="118">
        <v>26</v>
      </c>
      <c r="B40" s="587" t="str">
        <f>IF(AND('40-15 PRES - MANDATORY'!$S$2="new item",'40-15 PRES CONT 4 - Optional'!AK36="",NOT('40-15 PRES CONT 4 - Optional'!B29:K29="")),'40-15 PRES CONT 4 - Optional'!B29:K29,"")</f>
        <v/>
      </c>
      <c r="C40" s="587"/>
      <c r="D40" s="587"/>
      <c r="E40" s="587"/>
      <c r="F40" s="587" t="str">
        <f>IF(AND('40-15 PRES - MANDATORY'!$S$2="new item",'40-15 PRES CONT 4 - Optional'!AK30="",NOT('40-15 PRES CONT 4 - Optional'!B30="")),'40-15 PRES CONT 4 - Optional'!B30,"")</f>
        <v/>
      </c>
      <c r="G40" s="587"/>
      <c r="H40" s="587"/>
      <c r="I40" s="587"/>
      <c r="J40" s="587"/>
      <c r="K40" s="587"/>
      <c r="L40" s="587"/>
      <c r="M40" s="371" t="str">
        <f>IF(AND('40-15 PRES - MANDATORY'!$S$2="new item",'40-15 PRES CONT 4 - Optional'!AK30="",NOT('40-15 PRES CONT 4 - Optional'!L28=""),NOT('40-15 PRES CONT 4 - Optional'!L29="")),CONCATENATE('40-15 PRES CONT 4 - Optional'!L28," ",'40-15 PRES CONT 4 - Optional'!L29),"")</f>
        <v/>
      </c>
      <c r="N40" s="577" t="str">
        <f>IF(AND('40-15 PRES - MANDATORY'!$S$2="new item",'40-15 PRES CONT 4 - Optional'!AK30="",NOT('40-15 PRES CONT 4 - Optional'!L30=""),NOT('40-15 PRES CONT 4 - Optional'!L31="")),CONCATENATE('40-15 PRES CONT 4 - Optional'!L30," ",'40-15 PRES CONT 4 - Optional'!L31),"")</f>
        <v/>
      </c>
      <c r="O40" s="577" t="str">
        <f>IF(AND('40-15 PRES - MANDATORY'!$S$2="new item",'40-15 PRES CONT 2 - Optional'!$AK21="",NOT('40-15 PRES CONT 3 - Optional'!$L$10=""),NOT('40-15 PRES CONT 3 - Optional'!$L$11="")),CONCATENATE('40-15 PRES CONT 3 - Optional'!$L$10," ",'40-15 PRES CONT 3 - Optional'!$L$11),"")</f>
        <v/>
      </c>
      <c r="P40" s="581" t="str">
        <f>IF(AND(NOT(B40="")),'40-15 PRES CONT 4 - Optional'!N29,"")</f>
        <v/>
      </c>
      <c r="Q40" s="581"/>
      <c r="R40" s="580" t="str">
        <f>IF(AND(NOT(B40="")),'40-15 PRES CONT 4 - Optional'!N30,"")</f>
        <v/>
      </c>
      <c r="S40" s="580"/>
      <c r="T40" s="580"/>
      <c r="U40" s="572"/>
      <c r="V40" s="572"/>
      <c r="W40" s="572"/>
      <c r="X40" s="572"/>
      <c r="Y40" s="572"/>
    </row>
    <row r="41" spans="1:25" s="94" customFormat="1" ht="12" customHeight="1">
      <c r="A41" s="118">
        <v>27</v>
      </c>
      <c r="B41" s="587" t="str">
        <f>IF(AND('40-15 PRES - MANDATORY'!$S$2="new item",'40-15 PRES CONT 4 - Optional'!AK36="",NOT('40-15 PRES CONT 4 - Optional'!B35:K35="")),'40-15 PRES CONT 4 - Optional'!B35:K35,"")</f>
        <v/>
      </c>
      <c r="C41" s="587"/>
      <c r="D41" s="587"/>
      <c r="E41" s="587"/>
      <c r="F41" s="587" t="str">
        <f>IF(AND('40-15 PRES - MANDATORY'!$S$2="new item",'40-15 PRES CONT 4 - Optional'!AK36="",NOT('40-15 PRES CONT 4 - Optional'!B36="")),'40-15 PRES CONT 4 - Optional'!B36,"")</f>
        <v/>
      </c>
      <c r="G41" s="587"/>
      <c r="H41" s="587"/>
      <c r="I41" s="587"/>
      <c r="J41" s="587"/>
      <c r="K41" s="587"/>
      <c r="L41" s="587"/>
      <c r="M41" s="371" t="str">
        <f>IF(AND('40-15 PRES - MANDATORY'!$S$2="new item",'40-15 PRES CONT 4 - Optional'!AK36="",NOT('40-15 PRES CONT 4 - Optional'!L34=""),NOT('40-15 PRES CONT 4 - Optional'!L35="")),CONCATENATE('40-15 PRES CONT 4 - Optional'!L34," ",'40-15 PRES CONT 4 - Optional'!L35),"")</f>
        <v/>
      </c>
      <c r="N41" s="577" t="str">
        <f>IF(AND('40-15 PRES - MANDATORY'!$S$2="new item",'40-15 PRES CONT 4 - Optional'!AK36="",NOT('40-15 PRES CONT 4 - Optional'!L36=""),NOT('40-15 PRES CONT 4 - Optional'!L37="")),CONCATENATE('40-15 PRES CONT 4 - Optional'!L36," ",'40-15 PRES CONT 4 - Optional'!L37),"")</f>
        <v/>
      </c>
      <c r="O41" s="577" t="str">
        <f>IF(AND('40-15 PRES - MANDATORY'!$S$2="new item",'40-15 PRES CONT 2 - Optional'!$AK22="",NOT('40-15 PRES CONT 3 - Optional'!$L$10=""),NOT('40-15 PRES CONT 3 - Optional'!$L$11="")),CONCATENATE('40-15 PRES CONT 3 - Optional'!$L$10," ",'40-15 PRES CONT 3 - Optional'!$L$11),"")</f>
        <v/>
      </c>
      <c r="P41" s="581" t="str">
        <f>IF(AND(NOT(B41="")),'40-15 PRES CONT 4 - Optional'!N35,"")</f>
        <v/>
      </c>
      <c r="Q41" s="581"/>
      <c r="R41" s="580" t="str">
        <f>IF(AND(NOT(B41="")),'40-15 PRES CONT 4 - Optional'!N36,"")</f>
        <v/>
      </c>
      <c r="S41" s="580"/>
      <c r="T41" s="580"/>
      <c r="U41" s="572"/>
      <c r="V41" s="572"/>
      <c r="W41" s="572"/>
      <c r="X41" s="572"/>
      <c r="Y41" s="572"/>
    </row>
    <row r="42" spans="1:25" s="94" customFormat="1" ht="12" customHeight="1">
      <c r="A42" s="118">
        <v>28</v>
      </c>
      <c r="B42" s="587" t="str">
        <f>IF(AND('40-15 PRES - MANDATORY'!$S$2="new item",'40-15 PRES CONT 4 - Optional'!AK42="",NOT('40-15 PRES CONT 4 - Optional'!B41:K41="")),'40-15 PRES CONT 4 - Optional'!B41:K41,"")</f>
        <v/>
      </c>
      <c r="C42" s="587"/>
      <c r="D42" s="587"/>
      <c r="E42" s="587"/>
      <c r="F42" s="587" t="str">
        <f>IF(AND('40-15 PRES - MANDATORY'!$S$2="new item",'40-15 PRES CONT 4 - Optional'!AK42="",NOT('40-15 PRES CONT 4 - Optional'!B42="")),'40-15 PRES CONT 4 - Optional'!B42,"")</f>
        <v/>
      </c>
      <c r="G42" s="587"/>
      <c r="H42" s="587"/>
      <c r="I42" s="587"/>
      <c r="J42" s="587"/>
      <c r="K42" s="587"/>
      <c r="L42" s="587"/>
      <c r="M42" s="371" t="str">
        <f>IF(AND('40-15 PRES - MANDATORY'!$S$2="new item",'40-15 PRES CONT 4 - Optional'!AK42="",NOT('40-15 PRES CONT 4 - Optional'!L40=""),NOT('40-15 PRES CONT 4 - Optional'!L41="")),CONCATENATE('40-15 PRES CONT 4 - Optional'!L40," ",'40-15 PRES CONT 4 - Optional'!L41),"")</f>
        <v/>
      </c>
      <c r="N42" s="577" t="str">
        <f>IF(AND('40-15 PRES - MANDATORY'!$S$2="new item",'40-15 PRES CONT 4 - Optional'!AK42="",NOT('40-15 PRES CONT 4 - Optional'!L42=""),NOT('40-15 PRES CONT 4 - Optional'!L43="")),CONCATENATE('40-15 PRES CONT 4 - Optional'!L42," ",'40-15 PRES CONT 4 - Optional'!L43),"")</f>
        <v/>
      </c>
      <c r="O42" s="577" t="str">
        <f>IF(AND('40-15 PRES - MANDATORY'!$S$2="new item",'40-15 PRES CONT 2 - Optional'!$AK23="",NOT('40-15 PRES CONT 3 - Optional'!$L$10=""),NOT('40-15 PRES CONT 3 - Optional'!$L$11="")),CONCATENATE('40-15 PRES CONT 3 - Optional'!$L$10," ",'40-15 PRES CONT 3 - Optional'!$L$11),"")</f>
        <v/>
      </c>
      <c r="P42" s="581" t="str">
        <f>IF(AND(NOT(B42="")),'40-15 PRES CONT 4 - Optional'!N41,"")</f>
        <v/>
      </c>
      <c r="Q42" s="581"/>
      <c r="R42" s="580" t="str">
        <f>IF(AND(NOT(B42="")),'40-15 PRES CONT 4 - Optional'!N42,"")</f>
        <v/>
      </c>
      <c r="S42" s="580"/>
      <c r="T42" s="580"/>
      <c r="U42" s="572"/>
      <c r="V42" s="572"/>
      <c r="W42" s="572"/>
      <c r="X42" s="572"/>
      <c r="Y42" s="572"/>
    </row>
    <row r="43" spans="1:25" s="2" customFormat="1" ht="3" customHeight="1">
      <c r="A43" s="95"/>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row>
    <row r="44" spans="1:25" s="2" customFormat="1" ht="12.75">
      <c r="A44" s="95"/>
      <c r="B44" s="589" t="s">
        <v>442</v>
      </c>
      <c r="C44" s="589"/>
      <c r="D44" s="589"/>
      <c r="E44" s="589"/>
      <c r="F44" s="589"/>
      <c r="G44" s="589"/>
      <c r="H44" s="589"/>
      <c r="I44" s="589"/>
      <c r="J44" s="589"/>
      <c r="K44" s="589"/>
      <c r="L44" s="589"/>
      <c r="M44" s="589"/>
      <c r="N44" s="589"/>
      <c r="O44" s="589"/>
      <c r="P44" s="589"/>
      <c r="Q44" s="589"/>
      <c r="R44" s="589"/>
      <c r="S44" s="589"/>
      <c r="T44" s="589"/>
      <c r="U44" s="589"/>
      <c r="V44" s="589"/>
      <c r="W44" s="589"/>
      <c r="X44" s="589"/>
      <c r="Y44" s="589"/>
    </row>
    <row r="45" spans="1:25" s="2" customFormat="1" ht="12.75">
      <c r="A45" s="95"/>
      <c r="B45" s="589"/>
      <c r="C45" s="589"/>
      <c r="D45" s="589"/>
      <c r="E45" s="589"/>
      <c r="F45" s="589"/>
      <c r="G45" s="589"/>
      <c r="H45" s="589"/>
      <c r="I45" s="589"/>
      <c r="J45" s="589"/>
      <c r="K45" s="589"/>
      <c r="L45" s="589"/>
      <c r="M45" s="589"/>
      <c r="N45" s="589"/>
      <c r="O45" s="589"/>
      <c r="P45" s="589"/>
      <c r="Q45" s="589"/>
      <c r="R45" s="589"/>
      <c r="S45" s="589"/>
      <c r="T45" s="589"/>
      <c r="U45" s="589"/>
      <c r="V45" s="589"/>
      <c r="W45" s="589"/>
      <c r="X45" s="589"/>
      <c r="Y45" s="589"/>
    </row>
    <row r="46" spans="1:25" s="2" customFormat="1" ht="18" customHeight="1">
      <c r="A46" s="95"/>
      <c r="B46" s="589"/>
      <c r="C46" s="589"/>
      <c r="D46" s="589"/>
      <c r="E46" s="589"/>
      <c r="F46" s="589"/>
      <c r="G46" s="589"/>
      <c r="H46" s="589"/>
      <c r="I46" s="589"/>
      <c r="J46" s="589"/>
      <c r="K46" s="589"/>
      <c r="L46" s="589"/>
      <c r="M46" s="589"/>
      <c r="N46" s="589"/>
      <c r="O46" s="589"/>
      <c r="P46" s="589"/>
      <c r="Q46" s="589"/>
      <c r="R46" s="589"/>
      <c r="S46" s="589"/>
      <c r="T46" s="589"/>
      <c r="U46" s="589"/>
      <c r="V46" s="589"/>
      <c r="W46" s="589"/>
      <c r="X46" s="589"/>
      <c r="Y46" s="589"/>
    </row>
    <row r="47" spans="1:25" s="2" customFormat="1" ht="3" customHeight="1">
      <c r="A47" s="95"/>
      <c r="B47" s="99"/>
      <c r="C47" s="99"/>
      <c r="D47" s="201"/>
      <c r="E47" s="99"/>
      <c r="F47" s="99"/>
      <c r="G47" s="99"/>
      <c r="H47" s="99"/>
      <c r="I47" s="99"/>
      <c r="J47" s="99"/>
      <c r="K47" s="99"/>
      <c r="L47" s="99"/>
      <c r="M47" s="99"/>
      <c r="N47" s="99"/>
      <c r="O47" s="99"/>
      <c r="P47" s="99"/>
      <c r="Q47" s="99"/>
      <c r="R47" s="99"/>
      <c r="S47" s="201"/>
      <c r="T47" s="99"/>
      <c r="U47" s="99"/>
      <c r="V47" s="99"/>
      <c r="W47" s="99"/>
      <c r="X47" s="99"/>
      <c r="Y47" s="99"/>
    </row>
    <row r="48" spans="1:25" s="2" customFormat="1" ht="23.25" customHeight="1">
      <c r="A48" s="95"/>
      <c r="B48" s="594"/>
      <c r="C48" s="594"/>
      <c r="D48" s="594"/>
      <c r="E48" s="594"/>
      <c r="F48" s="594"/>
      <c r="G48" s="594"/>
      <c r="H48" s="594"/>
      <c r="I48" s="594"/>
      <c r="J48" s="594"/>
      <c r="K48" s="594"/>
      <c r="L48" s="594"/>
      <c r="M48" s="594"/>
      <c r="N48" s="594"/>
      <c r="O48" s="594"/>
      <c r="P48" s="99"/>
      <c r="Q48" s="99"/>
      <c r="R48" s="596">
        <f>IF('40-15 PRES - MANDATORY'!$I$63&gt;0,'40-15 PRES - MANDATORY'!$I$63,"")</f>
        <v>41114</v>
      </c>
      <c r="S48" s="596"/>
      <c r="T48" s="596"/>
      <c r="U48" s="596"/>
      <c r="V48" s="596"/>
      <c r="W48" s="596"/>
      <c r="X48" s="596"/>
      <c r="Y48" s="99"/>
    </row>
    <row r="49" spans="1:25" s="2" customFormat="1" ht="15.75" customHeight="1">
      <c r="A49" s="95"/>
      <c r="B49" s="99" t="s">
        <v>443</v>
      </c>
      <c r="C49" s="99"/>
      <c r="D49" s="201"/>
      <c r="E49" s="99"/>
      <c r="F49" s="99"/>
      <c r="G49" s="99"/>
      <c r="H49" s="99"/>
      <c r="I49" s="99"/>
      <c r="J49" s="99"/>
      <c r="K49" s="99"/>
      <c r="L49" s="99"/>
      <c r="M49" s="99"/>
      <c r="N49" s="110"/>
      <c r="O49" s="110"/>
      <c r="P49" s="99"/>
      <c r="Q49" s="99"/>
      <c r="R49" s="576" t="s">
        <v>445</v>
      </c>
      <c r="S49" s="576"/>
      <c r="T49" s="576"/>
      <c r="U49" s="576"/>
      <c r="V49" s="576"/>
      <c r="W49" s="576"/>
      <c r="X49" s="576"/>
      <c r="Y49" s="99"/>
    </row>
    <row r="50" spans="1:25" s="2" customFormat="1" ht="23.25" customHeight="1">
      <c r="A50" s="95"/>
      <c r="B50" s="595" t="str">
        <f>IF(NOT('40-15 PRES - MANDATORY'!E8=""),'40-15 PRES - MANDATORY'!E8,"")</f>
        <v>ABC</v>
      </c>
      <c r="C50" s="595"/>
      <c r="D50" s="595"/>
      <c r="E50" s="595"/>
      <c r="F50" s="595"/>
      <c r="G50" s="595"/>
      <c r="H50" s="595"/>
      <c r="I50" s="595"/>
      <c r="J50" s="595"/>
      <c r="K50" s="595"/>
      <c r="L50" s="595"/>
      <c r="M50" s="595"/>
      <c r="N50" s="595"/>
      <c r="O50" s="595"/>
      <c r="P50" s="99"/>
      <c r="Q50" s="99"/>
      <c r="R50" s="597" t="s">
        <v>776</v>
      </c>
      <c r="S50" s="597"/>
      <c r="T50" s="597"/>
      <c r="U50" s="597"/>
      <c r="V50" s="597"/>
      <c r="W50" s="597"/>
      <c r="X50" s="597"/>
      <c r="Y50" s="99"/>
    </row>
    <row r="51" spans="1:25" ht="15.75" customHeight="1">
      <c r="A51" s="96"/>
      <c r="B51" s="105" t="s">
        <v>446</v>
      </c>
      <c r="C51" s="106"/>
      <c r="D51" s="106"/>
      <c r="E51" s="106"/>
      <c r="F51" s="106"/>
      <c r="G51" s="106"/>
      <c r="H51" s="106"/>
      <c r="I51" s="106"/>
      <c r="J51" s="106"/>
      <c r="K51" s="106"/>
      <c r="L51" s="106"/>
      <c r="M51" s="107"/>
      <c r="N51" s="108"/>
      <c r="O51" s="106"/>
      <c r="P51" s="106"/>
      <c r="Q51" s="106"/>
      <c r="R51" s="106" t="s">
        <v>444</v>
      </c>
      <c r="S51" s="106"/>
      <c r="T51" s="19"/>
      <c r="U51" s="19"/>
      <c r="V51" s="19"/>
      <c r="W51" s="19"/>
      <c r="X51" s="19"/>
      <c r="Y51" s="96"/>
    </row>
    <row r="52" spans="1:25" s="36" customFormat="1" ht="9.75" customHeight="1">
      <c r="A52" s="104"/>
      <c r="B52" s="104" t="str">
        <f>'40-15 PRES - MANDATORY'!$B$67</f>
        <v>DeCAF 40-15: NEW ITEM &amp; FILE MAINTENANCE AUGUST 02, 2012</v>
      </c>
      <c r="C52" s="104"/>
      <c r="D52" s="104"/>
      <c r="E52" s="104"/>
      <c r="F52" s="104"/>
      <c r="G52" s="104"/>
      <c r="H52" s="104"/>
      <c r="I52" s="104"/>
      <c r="J52" s="104"/>
      <c r="K52" s="104"/>
      <c r="L52" s="104"/>
      <c r="M52" s="104"/>
      <c r="N52" s="104"/>
      <c r="O52" s="104"/>
      <c r="P52" s="104"/>
      <c r="Q52" s="104"/>
      <c r="R52" s="25" t="s">
        <v>56</v>
      </c>
      <c r="S52" s="160"/>
      <c r="T52" s="593">
        <f>IF('40-15 PRES - MANDATORY'!$I$63&gt;0,'40-15 PRES - MANDATORY'!$I$63,"")</f>
        <v>41114</v>
      </c>
      <c r="U52" s="593"/>
      <c r="V52" s="109" t="s">
        <v>42</v>
      </c>
      <c r="W52" s="135">
        <v>3</v>
      </c>
      <c r="X52" s="109" t="s">
        <v>43</v>
      </c>
      <c r="Y52" s="136">
        <f>IF(NOT('40-15 PRES - MANDATORY'!$AO$67=""),'40-15 PRES - MANDATORY'!$AO$67,"")</f>
        <v>3</v>
      </c>
    </row>
    <row r="53" spans="1:25" s="2" customFormat="1" ht="11.25" customHeight="1">
      <c r="B53" s="13"/>
      <c r="C53" s="13"/>
      <c r="D53" s="13"/>
      <c r="E53" s="13"/>
      <c r="F53" s="13"/>
      <c r="G53" s="13"/>
      <c r="H53" s="13"/>
      <c r="I53" s="13"/>
      <c r="J53" s="13"/>
      <c r="K53" s="13"/>
      <c r="L53" s="13"/>
      <c r="M53" s="13"/>
      <c r="N53" s="13"/>
      <c r="O53" s="13"/>
      <c r="P53" s="25"/>
      <c r="Q53" s="25"/>
      <c r="R53" s="25"/>
      <c r="S53" s="593"/>
      <c r="T53" s="593"/>
      <c r="U53" s="13"/>
      <c r="V53" s="13"/>
      <c r="W53" s="13"/>
      <c r="X53" s="13"/>
      <c r="Y53" s="13"/>
    </row>
  </sheetData>
  <sheetProtection password="D923" sheet="1" objects="1" scenarios="1" selectLockedCells="1"/>
  <mergeCells count="191">
    <mergeCell ref="S53:T53"/>
    <mergeCell ref="T52:U52"/>
    <mergeCell ref="B16:E16"/>
    <mergeCell ref="B18:E18"/>
    <mergeCell ref="B19:E19"/>
    <mergeCell ref="B20:E20"/>
    <mergeCell ref="B21:E21"/>
    <mergeCell ref="B22:E22"/>
    <mergeCell ref="B23:E23"/>
    <mergeCell ref="B48:O48"/>
    <mergeCell ref="B50:O50"/>
    <mergeCell ref="R48:X48"/>
    <mergeCell ref="R50:X50"/>
    <mergeCell ref="B44:Y46"/>
    <mergeCell ref="B17:E17"/>
    <mergeCell ref="B39:E39"/>
    <mergeCell ref="B24:E24"/>
    <mergeCell ref="B25:E25"/>
    <mergeCell ref="B26:E26"/>
    <mergeCell ref="B27:E27"/>
    <mergeCell ref="B28:E28"/>
    <mergeCell ref="B42:E42"/>
    <mergeCell ref="P16:Q16"/>
    <mergeCell ref="P17:Q17"/>
    <mergeCell ref="T4:V4"/>
    <mergeCell ref="D2:K2"/>
    <mergeCell ref="B29:E29"/>
    <mergeCell ref="R28:T28"/>
    <mergeCell ref="R29:T29"/>
    <mergeCell ref="F15:L15"/>
    <mergeCell ref="F19:L19"/>
    <mergeCell ref="F20:L20"/>
    <mergeCell ref="F21:L21"/>
    <mergeCell ref="F22:L22"/>
    <mergeCell ref="F23:L23"/>
    <mergeCell ref="F24:L24"/>
    <mergeCell ref="F25:L25"/>
    <mergeCell ref="F26:L26"/>
    <mergeCell ref="F27:L27"/>
    <mergeCell ref="F28:L28"/>
    <mergeCell ref="F29:L29"/>
    <mergeCell ref="F18:L18"/>
    <mergeCell ref="U14:Y14"/>
    <mergeCell ref="F14:K14"/>
    <mergeCell ref="U6:Y6"/>
    <mergeCell ref="R21:T21"/>
    <mergeCell ref="R22:T22"/>
    <mergeCell ref="P21:Q21"/>
    <mergeCell ref="B31:E31"/>
    <mergeCell ref="B32:E32"/>
    <mergeCell ref="B34:E34"/>
    <mergeCell ref="B30:E30"/>
    <mergeCell ref="R38:T38"/>
    <mergeCell ref="R31:T31"/>
    <mergeCell ref="R32:T32"/>
    <mergeCell ref="R33:T33"/>
    <mergeCell ref="R37:T37"/>
    <mergeCell ref="N37:O37"/>
    <mergeCell ref="N38:O38"/>
    <mergeCell ref="R34:T34"/>
    <mergeCell ref="B38:E38"/>
    <mergeCell ref="F30:L30"/>
    <mergeCell ref="F42:L42"/>
    <mergeCell ref="F36:L36"/>
    <mergeCell ref="F37:L37"/>
    <mergeCell ref="F38:L38"/>
    <mergeCell ref="N41:O41"/>
    <mergeCell ref="F39:L39"/>
    <mergeCell ref="F40:L40"/>
    <mergeCell ref="F31:L31"/>
    <mergeCell ref="F32:L32"/>
    <mergeCell ref="F33:L33"/>
    <mergeCell ref="F34:L34"/>
    <mergeCell ref="F35:L35"/>
    <mergeCell ref="F41:L41"/>
    <mergeCell ref="N39:O39"/>
    <mergeCell ref="N40:O40"/>
    <mergeCell ref="B40:E40"/>
    <mergeCell ref="B41:E41"/>
    <mergeCell ref="N16:O16"/>
    <mergeCell ref="N17:O17"/>
    <mergeCell ref="N18:O18"/>
    <mergeCell ref="B33:E33"/>
    <mergeCell ref="R30:T30"/>
    <mergeCell ref="P19:Q19"/>
    <mergeCell ref="P20:Q20"/>
    <mergeCell ref="R23:T23"/>
    <mergeCell ref="R24:T24"/>
    <mergeCell ref="R25:T25"/>
    <mergeCell ref="R26:T26"/>
    <mergeCell ref="P23:Q23"/>
    <mergeCell ref="P24:Q24"/>
    <mergeCell ref="P25:Q25"/>
    <mergeCell ref="B37:E37"/>
    <mergeCell ref="F16:L16"/>
    <mergeCell ref="F17:L17"/>
    <mergeCell ref="B35:E35"/>
    <mergeCell ref="P39:Q39"/>
    <mergeCell ref="R17:T17"/>
    <mergeCell ref="R18:T18"/>
    <mergeCell ref="B36:E36"/>
    <mergeCell ref="B6:H6"/>
    <mergeCell ref="R14:T14"/>
    <mergeCell ref="R15:T15"/>
    <mergeCell ref="P15:Q15"/>
    <mergeCell ref="N14:O14"/>
    <mergeCell ref="I6:T6"/>
    <mergeCell ref="R16:T16"/>
    <mergeCell ref="P26:Q26"/>
    <mergeCell ref="P27:Q27"/>
    <mergeCell ref="R19:T19"/>
    <mergeCell ref="R20:T20"/>
    <mergeCell ref="B15:E15"/>
    <mergeCell ref="B11:Y12"/>
    <mergeCell ref="P18:Q18"/>
    <mergeCell ref="P14:Q14"/>
    <mergeCell ref="U15:Y15"/>
    <mergeCell ref="N15:O15"/>
    <mergeCell ref="B7:Y9"/>
    <mergeCell ref="U16:Y16"/>
    <mergeCell ref="U17:Y17"/>
    <mergeCell ref="U18:Y18"/>
    <mergeCell ref="U19:Y19"/>
    <mergeCell ref="U20:Y20"/>
    <mergeCell ref="P22:Q22"/>
    <mergeCell ref="P28:Q28"/>
    <mergeCell ref="P29:Q29"/>
    <mergeCell ref="P30:Q30"/>
    <mergeCell ref="R35:T35"/>
    <mergeCell ref="R36:T36"/>
    <mergeCell ref="P36:Q36"/>
    <mergeCell ref="P31:Q31"/>
    <mergeCell ref="P32:Q32"/>
    <mergeCell ref="P33:Q33"/>
    <mergeCell ref="P34:Q34"/>
    <mergeCell ref="P35:Q35"/>
    <mergeCell ref="P42:Q42"/>
    <mergeCell ref="R39:T39"/>
    <mergeCell ref="R40:T40"/>
    <mergeCell ref="R41:T41"/>
    <mergeCell ref="R42:T42"/>
    <mergeCell ref="P40:Q40"/>
    <mergeCell ref="P41:Q41"/>
    <mergeCell ref="U34:Y34"/>
    <mergeCell ref="U35:Y35"/>
    <mergeCell ref="U36:Y36"/>
    <mergeCell ref="U37:Y37"/>
    <mergeCell ref="U38:Y38"/>
    <mergeCell ref="U39:Y39"/>
    <mergeCell ref="P37:Q37"/>
    <mergeCell ref="P38:Q38"/>
    <mergeCell ref="B4:C4"/>
    <mergeCell ref="L4:M4"/>
    <mergeCell ref="Q2:T2"/>
    <mergeCell ref="R49:X49"/>
    <mergeCell ref="N42:O42"/>
    <mergeCell ref="N28:O28"/>
    <mergeCell ref="N29:O29"/>
    <mergeCell ref="N30:O30"/>
    <mergeCell ref="N31:O31"/>
    <mergeCell ref="N32:O32"/>
    <mergeCell ref="N33:O33"/>
    <mergeCell ref="N34:O34"/>
    <mergeCell ref="N35:O35"/>
    <mergeCell ref="N36:O36"/>
    <mergeCell ref="R27:T27"/>
    <mergeCell ref="N19:O19"/>
    <mergeCell ref="N20:O20"/>
    <mergeCell ref="N21:O21"/>
    <mergeCell ref="N22:O22"/>
    <mergeCell ref="N23:O23"/>
    <mergeCell ref="N24:O24"/>
    <mergeCell ref="N25:O25"/>
    <mergeCell ref="N26:O26"/>
    <mergeCell ref="N27:O27"/>
    <mergeCell ref="U21:Y21"/>
    <mergeCell ref="U22:Y22"/>
    <mergeCell ref="U23:Y23"/>
    <mergeCell ref="U24:Y24"/>
    <mergeCell ref="U40:Y40"/>
    <mergeCell ref="U41:Y41"/>
    <mergeCell ref="U42:Y42"/>
    <mergeCell ref="U25:Y25"/>
    <mergeCell ref="U26:Y26"/>
    <mergeCell ref="U27:Y27"/>
    <mergeCell ref="U28:Y28"/>
    <mergeCell ref="U29:Y29"/>
    <mergeCell ref="U30:Y30"/>
    <mergeCell ref="U31:Y31"/>
    <mergeCell ref="U32:Y32"/>
    <mergeCell ref="U33:Y33"/>
  </mergeCells>
  <conditionalFormatting sqref="U15:Y15">
    <cfRule type="expression" dxfId="213" priority="28">
      <formula>AND(NOT(B15=""),U15="")</formula>
    </cfRule>
  </conditionalFormatting>
  <conditionalFormatting sqref="U16:Y16">
    <cfRule type="expression" dxfId="212" priority="27">
      <formula>AND(NOT(B16=""),U16="")</formula>
    </cfRule>
  </conditionalFormatting>
  <conditionalFormatting sqref="U17:Y17">
    <cfRule type="expression" dxfId="211" priority="26">
      <formula>AND(NOT(B17=""),U17="")</formula>
    </cfRule>
  </conditionalFormatting>
  <conditionalFormatting sqref="U18:Y18">
    <cfRule type="expression" dxfId="210" priority="25">
      <formula>AND(NOT(B18=""),U18="")</formula>
    </cfRule>
  </conditionalFormatting>
  <conditionalFormatting sqref="U19:Y19">
    <cfRule type="expression" dxfId="209" priority="24">
      <formula>AND(NOT(B19=""),U19="")</formula>
    </cfRule>
  </conditionalFormatting>
  <conditionalFormatting sqref="U20:Y20">
    <cfRule type="expression" dxfId="208" priority="23">
      <formula>AND(NOT(B20=""),U20="")</formula>
    </cfRule>
  </conditionalFormatting>
  <conditionalFormatting sqref="U21:Y21">
    <cfRule type="expression" dxfId="207" priority="22">
      <formula>AND(NOT(B21=""),U21="")</formula>
    </cfRule>
  </conditionalFormatting>
  <conditionalFormatting sqref="U22:Y22">
    <cfRule type="expression" dxfId="206" priority="21">
      <formula>AND(NOT(B22=""),U22="")</formula>
    </cfRule>
  </conditionalFormatting>
  <conditionalFormatting sqref="U23:Y23">
    <cfRule type="expression" dxfId="205" priority="20">
      <formula>AND(NOT(B23=""),U23="")</formula>
    </cfRule>
  </conditionalFormatting>
  <conditionalFormatting sqref="U24:Y24">
    <cfRule type="expression" dxfId="204" priority="19">
      <formula>AND(NOT(B24=""),U24="")</formula>
    </cfRule>
  </conditionalFormatting>
  <conditionalFormatting sqref="U25:Y25">
    <cfRule type="expression" dxfId="203" priority="18">
      <formula>AND(NOT(B25=""),U25="")</formula>
    </cfRule>
  </conditionalFormatting>
  <conditionalFormatting sqref="U26:Y26">
    <cfRule type="expression" dxfId="202" priority="17">
      <formula>AND(NOT(B26=""),U26="")</formula>
    </cfRule>
  </conditionalFormatting>
  <conditionalFormatting sqref="U27:Y27">
    <cfRule type="expression" dxfId="201" priority="16">
      <formula>AND(NOT(B27=""),U27="")</formula>
    </cfRule>
  </conditionalFormatting>
  <conditionalFormatting sqref="U28:Y28">
    <cfRule type="expression" dxfId="200" priority="15">
      <formula>AND(NOT(B28=""),U28="")</formula>
    </cfRule>
  </conditionalFormatting>
  <conditionalFormatting sqref="U29:Y29">
    <cfRule type="expression" dxfId="199" priority="14">
      <formula>AND(NOT(B29=""),U29="")</formula>
    </cfRule>
  </conditionalFormatting>
  <conditionalFormatting sqref="U30:Y30">
    <cfRule type="expression" dxfId="198" priority="13">
      <formula>AND(NOT(B30=""),U30="")</formula>
    </cfRule>
  </conditionalFormatting>
  <conditionalFormatting sqref="U31:Y31">
    <cfRule type="expression" dxfId="197" priority="12">
      <formula>AND(NOT(B31=""),U31="")</formula>
    </cfRule>
  </conditionalFormatting>
  <conditionalFormatting sqref="U32:Y32">
    <cfRule type="expression" dxfId="196" priority="11">
      <formula>AND(NOT(B32=""),U32="")</formula>
    </cfRule>
  </conditionalFormatting>
  <conditionalFormatting sqref="U33:Y33">
    <cfRule type="expression" dxfId="195" priority="10">
      <formula>AND(NOT(B33=""),U33="")</formula>
    </cfRule>
  </conditionalFormatting>
  <conditionalFormatting sqref="U34:Y34">
    <cfRule type="expression" dxfId="194" priority="9">
      <formula>AND(NOT(B34=""),U34="")</formula>
    </cfRule>
  </conditionalFormatting>
  <conditionalFormatting sqref="U35:Y35">
    <cfRule type="expression" dxfId="193" priority="8">
      <formula>AND(NOT(B35=""),U35="")</formula>
    </cfRule>
  </conditionalFormatting>
  <conditionalFormatting sqref="U36:Y36">
    <cfRule type="expression" dxfId="192" priority="7">
      <formula>AND(NOT(B36=""),U36="")</formula>
    </cfRule>
  </conditionalFormatting>
  <conditionalFormatting sqref="U37:Y37">
    <cfRule type="expression" dxfId="191" priority="6">
      <formula>AND(NOT(B37=""),U37="")</formula>
    </cfRule>
  </conditionalFormatting>
  <conditionalFormatting sqref="U38:Y38">
    <cfRule type="expression" dxfId="190" priority="5">
      <formula>AND(NOT(B38=""),U38="")</formula>
    </cfRule>
  </conditionalFormatting>
  <conditionalFormatting sqref="U39:Y39">
    <cfRule type="expression" dxfId="189" priority="4">
      <formula>AND(NOT(B39=""),U39="")</formula>
    </cfRule>
  </conditionalFormatting>
  <conditionalFormatting sqref="U40:Y40">
    <cfRule type="expression" dxfId="188" priority="3">
      <formula>AND(NOT(B40=""),U40="")</formula>
    </cfRule>
  </conditionalFormatting>
  <conditionalFormatting sqref="U41:Y41">
    <cfRule type="expression" dxfId="187" priority="2">
      <formula>AND(NOT(B41=""),U41="")</formula>
    </cfRule>
  </conditionalFormatting>
  <conditionalFormatting sqref="U42:Y42">
    <cfRule type="expression" dxfId="186" priority="1">
      <formula>AND(NOT(B42=""),U42="")</formula>
    </cfRule>
  </conditionalFormatting>
  <dataValidations count="5">
    <dataValidation allowBlank="1" showInputMessage="1" showErrorMessage="1" prompt="Enter page number." sqref="W52"/>
    <dataValidation allowBlank="1" showInputMessage="1" showErrorMessage="1" prompt="Enter total number of pages included in presentation." sqref="Y52"/>
    <dataValidation allowBlank="1" showInputMessage="1" showErrorMessage="1" prompt="After printing your completed presentation, sign here before submitting." sqref="B48:O48"/>
    <dataValidation allowBlank="1" showInputMessage="1" showErrorMessage="1" prompt="Enter your title here." sqref="R50:X50"/>
    <dataValidation allowBlank="1" showInputMessage="1" showErrorMessage="1" promptTitle="Commercial Retailer" prompt="Enter the name of a commercial retailer with multiple stores that carries this product._x000a__x000a_For national roll outs note &quot;National Roll Out&quot;" sqref="U15:U42"/>
  </dataValidations>
  <printOptions horizontalCentered="1" verticalCentered="1"/>
  <pageMargins left="0" right="0" top="0" bottom="0" header="0" footer="0"/>
  <pageSetup scale="96" orientation="landscape" r:id="rId1"/>
  <ignoredErrors>
    <ignoredError sqref="M43 G15:L15 Y52 E50:O51 B50:C51" unlockedFormula="1"/>
  </ignoredErrors>
</worksheet>
</file>

<file path=xl/worksheets/sheet3.xml><?xml version="1.0" encoding="utf-8"?>
<worksheet xmlns="http://schemas.openxmlformats.org/spreadsheetml/2006/main" xmlns:r="http://schemas.openxmlformats.org/officeDocument/2006/relationships">
  <sheetPr>
    <pageSetUpPr fitToPage="1"/>
  </sheetPr>
  <dimension ref="A1:AG39"/>
  <sheetViews>
    <sheetView showGridLines="0" showRowColHeaders="0" topLeftCell="A8" zoomScaleNormal="100" workbookViewId="0">
      <selection activeCell="R48" sqref="R48:AF48"/>
    </sheetView>
  </sheetViews>
  <sheetFormatPr defaultRowHeight="15.75"/>
  <cols>
    <col min="1" max="1" width="3" style="1" customWidth="1"/>
    <col min="2" max="2" width="6.85546875" style="1" customWidth="1"/>
    <col min="3" max="3" width="5.7109375" style="1" customWidth="1"/>
    <col min="4" max="4" width="6.7109375" style="1" customWidth="1"/>
    <col min="5" max="5" width="3.7109375" style="1" customWidth="1"/>
    <col min="6" max="6" width="3" style="1" customWidth="1"/>
    <col min="7" max="10" width="3.7109375" style="1" customWidth="1"/>
    <col min="11" max="11" width="2.7109375" style="1" customWidth="1"/>
    <col min="12" max="12" width="3.7109375" style="1" customWidth="1"/>
    <col min="13" max="13" width="4.7109375" style="1" customWidth="1"/>
    <col min="14" max="14" width="3.7109375" style="1" customWidth="1"/>
    <col min="15" max="15" width="1.7109375" style="1" customWidth="1"/>
    <col min="16" max="16" width="3" style="1" customWidth="1"/>
    <col min="17" max="17" width="1.42578125" style="1" customWidth="1"/>
    <col min="18" max="18" width="6.7109375" style="1" customWidth="1"/>
    <col min="19" max="21" width="5.7109375" style="1" customWidth="1"/>
    <col min="22" max="22" width="6.5703125" style="1" customWidth="1"/>
    <col min="23" max="24" width="5.7109375" style="1" customWidth="1"/>
    <col min="25" max="25" width="6.42578125" style="1" customWidth="1"/>
    <col min="26" max="26" width="9.7109375" style="8" customWidth="1"/>
    <col min="27" max="16384" width="9.140625" style="1"/>
  </cols>
  <sheetData>
    <row r="1" spans="1:33" ht="2.25" customHeight="1">
      <c r="A1" s="4"/>
      <c r="B1" s="12"/>
      <c r="C1" s="12"/>
      <c r="D1" s="12"/>
      <c r="E1" s="12"/>
      <c r="F1" s="12"/>
      <c r="G1" s="12"/>
      <c r="H1" s="12"/>
      <c r="I1" s="12"/>
      <c r="J1" s="12"/>
      <c r="K1" s="12"/>
      <c r="L1" s="12"/>
      <c r="M1" s="12"/>
      <c r="N1" s="12"/>
      <c r="O1" s="11"/>
      <c r="P1" s="22"/>
      <c r="Q1" s="22"/>
      <c r="R1" s="22"/>
      <c r="S1" s="22"/>
      <c r="T1" s="11"/>
      <c r="U1" s="11"/>
      <c r="V1" s="11"/>
      <c r="W1" s="11"/>
      <c r="X1" s="11"/>
      <c r="Y1" s="11"/>
    </row>
    <row r="2" spans="1:33" s="3" customFormat="1" ht="12" customHeight="1">
      <c r="A2" s="7"/>
      <c r="B2" s="138" t="s">
        <v>7</v>
      </c>
      <c r="C2" s="37"/>
      <c r="D2" s="591" t="str">
        <f>IF('40-15 PRES - MANDATORY'!$E$8&gt;0,'40-15 PRES - MANDATORY'!$E$8,"")</f>
        <v>ABC</v>
      </c>
      <c r="E2" s="591"/>
      <c r="F2" s="591"/>
      <c r="G2" s="591"/>
      <c r="H2" s="591"/>
      <c r="I2" s="591"/>
      <c r="J2" s="591"/>
      <c r="K2" s="591"/>
      <c r="L2" s="591"/>
      <c r="M2" s="591"/>
      <c r="N2" s="591"/>
      <c r="O2" s="591"/>
      <c r="P2" s="217" t="s">
        <v>542</v>
      </c>
      <c r="R2" s="199"/>
      <c r="S2" s="199"/>
      <c r="T2" s="199"/>
      <c r="U2" s="199"/>
      <c r="V2" s="575" t="str">
        <f>IF(NOT('40-15 PRES - MANDATORY'!$Y$6=""),'40-15 PRES - MANDATORY'!$Y$6,"")</f>
        <v/>
      </c>
      <c r="W2" s="575"/>
      <c r="X2" s="196"/>
      <c r="Y2" s="196"/>
      <c r="Z2" s="10"/>
      <c r="AA2" s="10"/>
      <c r="AB2" s="10"/>
      <c r="AC2" s="10"/>
      <c r="AD2" s="10"/>
      <c r="AE2" s="10"/>
      <c r="AF2" s="10"/>
    </row>
    <row r="3" spans="1:33" s="3" customFormat="1" ht="2.25" customHeight="1">
      <c r="A3" s="7"/>
      <c r="B3" s="37"/>
      <c r="C3" s="37"/>
      <c r="D3" s="37"/>
      <c r="E3" s="37"/>
      <c r="F3" s="37"/>
      <c r="G3" s="196"/>
      <c r="H3" s="196"/>
      <c r="I3" s="196"/>
      <c r="J3" s="196"/>
      <c r="K3" s="196"/>
      <c r="L3" s="196"/>
      <c r="M3" s="196"/>
      <c r="N3" s="196"/>
      <c r="O3" s="196"/>
      <c r="P3" s="196"/>
      <c r="Q3" s="196"/>
      <c r="R3" s="196"/>
      <c r="S3" s="196"/>
      <c r="T3" s="34"/>
      <c r="U3" s="34"/>
      <c r="V3" s="34"/>
      <c r="W3" s="34"/>
      <c r="X3" s="34"/>
      <c r="Y3" s="34"/>
      <c r="Z3" s="10"/>
      <c r="AA3" s="10"/>
      <c r="AB3" s="10"/>
      <c r="AC3" s="10"/>
      <c r="AD3" s="10"/>
      <c r="AE3" s="10"/>
      <c r="AF3" s="10"/>
    </row>
    <row r="4" spans="1:33" s="3" customFormat="1" ht="12" customHeight="1">
      <c r="A4" s="7"/>
      <c r="B4" s="199" t="s">
        <v>8</v>
      </c>
      <c r="C4" s="199"/>
      <c r="D4" s="38" t="str">
        <f>IF('40-15 PRES - MANDATORY'!$E$10&gt;0,'40-15 PRES - MANDATORY'!$E$10,"")</f>
        <v>ABC FOODS</v>
      </c>
      <c r="E4" s="38"/>
      <c r="F4" s="38"/>
      <c r="G4" s="38"/>
      <c r="H4" s="38"/>
      <c r="I4" s="38"/>
      <c r="J4" s="38"/>
      <c r="K4" s="38"/>
      <c r="L4" s="138" t="s">
        <v>54</v>
      </c>
      <c r="M4" s="138"/>
      <c r="N4" s="196" t="str">
        <f>IF(NOT('40-15 PRES - MANDATORY'!$Y$12=""),'40-15 PRES - MANDATORY'!$Y$12,"")</f>
        <v>A123</v>
      </c>
      <c r="O4" s="196"/>
      <c r="P4" s="216" t="s">
        <v>9</v>
      </c>
      <c r="Q4" s="196"/>
      <c r="R4" s="196"/>
      <c r="S4" s="196"/>
      <c r="T4" s="379" t="s">
        <v>55</v>
      </c>
      <c r="U4" s="601" t="str">
        <f>IF('40-15 PRES - MANDATORY'!$G$12&gt;0,'40-15 PRES - MANDATORY'!$G$12,"")</f>
        <v>HDEC0102G1234</v>
      </c>
      <c r="V4" s="601"/>
      <c r="W4" s="38" t="s">
        <v>53</v>
      </c>
      <c r="X4" s="601" t="str">
        <f>IF('40-15 PRES - MANDATORY'!$M$12&gt;0,'40-15 PRES - MANDATORY'!$M$12,"")</f>
        <v>HDEC0102G9876</v>
      </c>
      <c r="Y4" s="601"/>
      <c r="Z4" s="219"/>
      <c r="AA4" s="219"/>
      <c r="AB4" s="219"/>
      <c r="AC4" s="35"/>
      <c r="AD4" s="35"/>
      <c r="AE4" s="35"/>
      <c r="AF4" s="10"/>
      <c r="AG4" s="10"/>
    </row>
    <row r="5" spans="1:33" ht="4.5" customHeight="1" thickBot="1">
      <c r="A5" s="389"/>
      <c r="B5" s="390"/>
      <c r="C5" s="391"/>
      <c r="D5" s="391"/>
      <c r="E5" s="391"/>
      <c r="F5" s="391"/>
      <c r="G5" s="391"/>
      <c r="H5" s="391"/>
      <c r="I5" s="391"/>
      <c r="J5" s="391"/>
      <c r="K5" s="391"/>
      <c r="L5" s="391"/>
      <c r="M5" s="391"/>
      <c r="N5" s="391"/>
      <c r="O5" s="391"/>
      <c r="P5" s="391"/>
      <c r="Q5" s="391"/>
      <c r="R5" s="391"/>
      <c r="S5" s="391"/>
      <c r="T5" s="391"/>
      <c r="U5" s="391"/>
      <c r="V5" s="391"/>
      <c r="W5" s="391"/>
      <c r="X5" s="391"/>
      <c r="Y5" s="391"/>
      <c r="AA5" s="8"/>
      <c r="AB5" s="8"/>
      <c r="AC5" s="8"/>
      <c r="AD5" s="8"/>
      <c r="AE5" s="8"/>
      <c r="AF5" s="8"/>
    </row>
    <row r="6" spans="1:33" ht="4.5" customHeight="1">
      <c r="A6" s="4"/>
      <c r="B6" s="24"/>
      <c r="C6" s="4"/>
      <c r="D6" s="4"/>
      <c r="E6" s="4"/>
      <c r="F6" s="4"/>
      <c r="G6" s="4"/>
      <c r="H6" s="4"/>
      <c r="I6" s="4"/>
      <c r="J6" s="4"/>
      <c r="K6" s="4"/>
      <c r="L6" s="4"/>
      <c r="M6" s="4"/>
      <c r="N6" s="4"/>
      <c r="O6" s="4"/>
      <c r="P6" s="4"/>
      <c r="Q6" s="4"/>
      <c r="R6" s="4"/>
      <c r="S6" s="4"/>
      <c r="T6" s="4"/>
      <c r="U6" s="4"/>
      <c r="V6" s="4"/>
      <c r="W6" s="4"/>
      <c r="X6" s="4"/>
      <c r="Y6" s="4"/>
      <c r="AA6" s="8"/>
    </row>
    <row r="7" spans="1:33" ht="15" customHeight="1">
      <c r="A7" s="4"/>
      <c r="B7" s="24"/>
      <c r="C7" s="4"/>
      <c r="D7" s="4"/>
      <c r="E7" s="4"/>
      <c r="F7" s="4"/>
      <c r="G7" s="4"/>
      <c r="H7" s="4"/>
      <c r="I7" s="4"/>
      <c r="J7" s="4"/>
      <c r="K7" s="4"/>
      <c r="L7" s="4"/>
      <c r="M7" s="4"/>
      <c r="N7" s="4"/>
      <c r="O7" s="4"/>
      <c r="P7" s="4"/>
      <c r="Q7" s="4"/>
      <c r="R7" s="4"/>
      <c r="S7" s="600" t="s">
        <v>37</v>
      </c>
      <c r="T7" s="600"/>
      <c r="U7" s="600"/>
      <c r="V7" s="600"/>
      <c r="W7" s="600"/>
      <c r="X7" s="600"/>
      <c r="Y7" s="600"/>
      <c r="AA7" s="8"/>
    </row>
    <row r="8" spans="1:33" s="2" customFormat="1" ht="15" customHeight="1">
      <c r="A8" s="380"/>
      <c r="B8" s="381" t="s">
        <v>14</v>
      </c>
      <c r="C8" s="382"/>
      <c r="D8" s="382"/>
      <c r="E8" s="382"/>
      <c r="F8" s="382"/>
      <c r="G8" s="382"/>
      <c r="H8" s="382"/>
      <c r="I8" s="383"/>
      <c r="J8" s="384" t="s">
        <v>23</v>
      </c>
      <c r="K8" s="382"/>
      <c r="L8" s="382"/>
      <c r="M8" s="383"/>
      <c r="N8" s="384" t="s">
        <v>57</v>
      </c>
      <c r="O8" s="382"/>
      <c r="P8" s="382"/>
      <c r="Q8" s="385"/>
      <c r="R8" s="384" t="s">
        <v>16</v>
      </c>
      <c r="S8" s="386" t="s">
        <v>58</v>
      </c>
      <c r="T8" s="387" t="s">
        <v>59</v>
      </c>
      <c r="U8" s="387" t="s">
        <v>60</v>
      </c>
      <c r="V8" s="387" t="s">
        <v>61</v>
      </c>
      <c r="W8" s="387" t="s">
        <v>62</v>
      </c>
      <c r="X8" s="387" t="s">
        <v>63</v>
      </c>
      <c r="Y8" s="388" t="s">
        <v>64</v>
      </c>
      <c r="Z8" s="14"/>
      <c r="AA8" s="14"/>
    </row>
    <row r="9" spans="1:33" s="2" customFormat="1" ht="18" customHeight="1">
      <c r="A9" s="112">
        <v>1</v>
      </c>
      <c r="B9" s="598" t="str">
        <f>IF(AND(NOT('40-15 PRES - MANDATORY'!$AK28=""),NOT('40-15 PRES - MANDATORY'!$B30="")),'40-15 PRES - MANDATORY'!$B30,"")</f>
        <v/>
      </c>
      <c r="C9" s="598"/>
      <c r="D9" s="598"/>
      <c r="E9" s="598"/>
      <c r="F9" s="598"/>
      <c r="G9" s="598"/>
      <c r="H9" s="598"/>
      <c r="I9" s="598"/>
      <c r="J9" s="599" t="str">
        <f>IF(AND(NOT('40-15 PRES - MANDATORY'!$AK28=""),NOT('40-15 PRES - MANDATORY'!$N30="")),'40-15 PRES - MANDATORY'!$N30,"")</f>
        <v/>
      </c>
      <c r="K9" s="599"/>
      <c r="L9" s="599"/>
      <c r="M9" s="599"/>
      <c r="N9" s="610"/>
      <c r="O9" s="610"/>
      <c r="P9" s="610"/>
      <c r="Q9" s="610"/>
      <c r="R9" s="421" t="str">
        <f>IF(AND(NOT(B9="")),'40-15 PRES - MANDATORY'!L28,"")</f>
        <v/>
      </c>
      <c r="S9" s="134"/>
      <c r="T9" s="130"/>
      <c r="U9" s="130"/>
      <c r="V9" s="130"/>
      <c r="W9" s="378"/>
      <c r="X9" s="378"/>
      <c r="Y9" s="378"/>
      <c r="Z9" s="14"/>
      <c r="AA9" s="14"/>
    </row>
    <row r="10" spans="1:33" s="2" customFormat="1" ht="18" customHeight="1">
      <c r="A10" s="112">
        <v>2</v>
      </c>
      <c r="B10" s="598" t="str">
        <f>IF(AND(NOT('40-15 PRES - MANDATORY'!$AK34=""),NOT('40-15 PRES - MANDATORY'!$B36="")),'40-15 PRES - MANDATORY'!$B36,"")</f>
        <v/>
      </c>
      <c r="C10" s="598"/>
      <c r="D10" s="598"/>
      <c r="E10" s="598"/>
      <c r="F10" s="598"/>
      <c r="G10" s="598"/>
      <c r="H10" s="598"/>
      <c r="I10" s="598"/>
      <c r="J10" s="599" t="str">
        <f>IF(AND(NOT('40-15 PRES - MANDATORY'!$AK34=""),NOT('40-15 PRES - MANDATORY'!$N36="")),'40-15 PRES - MANDATORY'!$N36,"")</f>
        <v/>
      </c>
      <c r="K10" s="599"/>
      <c r="L10" s="599"/>
      <c r="M10" s="599"/>
      <c r="N10" s="604"/>
      <c r="O10" s="604"/>
      <c r="P10" s="604"/>
      <c r="Q10" s="604"/>
      <c r="R10" s="421" t="str">
        <f>IF(AND(NOT(B10="")),'40-15 PRES - MANDATORY'!L34,"")</f>
        <v/>
      </c>
      <c r="S10" s="134"/>
      <c r="T10" s="130"/>
      <c r="U10" s="130"/>
      <c r="V10" s="130"/>
      <c r="W10" s="378"/>
      <c r="X10" s="378"/>
      <c r="Y10" s="378"/>
    </row>
    <row r="11" spans="1:33" s="2" customFormat="1" ht="18" customHeight="1">
      <c r="A11" s="112">
        <v>3</v>
      </c>
      <c r="B11" s="598" t="str">
        <f>IF(AND(NOT('40-15 PRES - MANDATORY'!$AK40=""),NOT('40-15 PRES - MANDATORY'!$B42="")),'40-15 PRES - MANDATORY'!$B42,"")</f>
        <v/>
      </c>
      <c r="C11" s="598"/>
      <c r="D11" s="598"/>
      <c r="E11" s="598"/>
      <c r="F11" s="598"/>
      <c r="G11" s="598"/>
      <c r="H11" s="598"/>
      <c r="I11" s="598"/>
      <c r="J11" s="599" t="str">
        <f>IF(AND(NOT('40-15 PRES - MANDATORY'!$AK40=""),NOT('40-15 PRES - MANDATORY'!$N42="")),'40-15 PRES - MANDATORY'!$N42,"")</f>
        <v/>
      </c>
      <c r="K11" s="599"/>
      <c r="L11" s="599"/>
      <c r="M11" s="599"/>
      <c r="N11" s="604"/>
      <c r="O11" s="604"/>
      <c r="P11" s="604"/>
      <c r="Q11" s="604"/>
      <c r="R11" s="421" t="str">
        <f>IF(AND(NOT(B11="")),'40-15 PRES - MANDATORY'!L40,"")</f>
        <v/>
      </c>
      <c r="S11" s="134"/>
      <c r="T11" s="130"/>
      <c r="U11" s="130"/>
      <c r="V11" s="130"/>
      <c r="W11" s="378"/>
      <c r="X11" s="378"/>
      <c r="Y11" s="378"/>
    </row>
    <row r="12" spans="1:33" s="2" customFormat="1" ht="18" customHeight="1">
      <c r="A12" s="112">
        <v>4</v>
      </c>
      <c r="B12" s="598" t="str">
        <f>IF(AND(NOT('40-15 PRES - MANDATORY'!$AK46=""),NOT('40-15 PRES - MANDATORY'!$B48="")),'40-15 PRES - MANDATORY'!$B48,"")</f>
        <v/>
      </c>
      <c r="C12" s="598"/>
      <c r="D12" s="598"/>
      <c r="E12" s="598"/>
      <c r="F12" s="598"/>
      <c r="G12" s="598"/>
      <c r="H12" s="598"/>
      <c r="I12" s="598"/>
      <c r="J12" s="599" t="str">
        <f>IF(AND(NOT('40-15 PRES - MANDATORY'!$AK46=""),NOT('40-15 PRES - MANDATORY'!$N48="")),'40-15 PRES - MANDATORY'!$N48,"")</f>
        <v/>
      </c>
      <c r="K12" s="599"/>
      <c r="L12" s="599"/>
      <c r="M12" s="599"/>
      <c r="N12" s="604"/>
      <c r="O12" s="604"/>
      <c r="P12" s="604"/>
      <c r="Q12" s="604"/>
      <c r="R12" s="421" t="str">
        <f>IF(AND(NOT(B12="")),'40-15 PRES - MANDATORY'!L46,"")</f>
        <v/>
      </c>
      <c r="S12" s="134"/>
      <c r="T12" s="130"/>
      <c r="U12" s="130"/>
      <c r="V12" s="130"/>
      <c r="W12" s="378"/>
      <c r="X12" s="378"/>
      <c r="Y12" s="378"/>
    </row>
    <row r="13" spans="1:33" s="2" customFormat="1" ht="18" customHeight="1">
      <c r="A13" s="112">
        <v>5</v>
      </c>
      <c r="B13" s="598" t="str">
        <f>IF(AND(NOT('40-15 PRES CONT 1 - Optional'!$AK$10=""),NOT('40-15 PRES CONT 1 - Optional'!$B$12="")),'40-15 PRES CONT 1 - Optional'!$B$12,"")</f>
        <v/>
      </c>
      <c r="C13" s="598"/>
      <c r="D13" s="598"/>
      <c r="E13" s="598"/>
      <c r="F13" s="598"/>
      <c r="G13" s="598"/>
      <c r="H13" s="598"/>
      <c r="I13" s="598"/>
      <c r="J13" s="599" t="str">
        <f>IF(AND(NOT('40-15 PRES CONT 1 - Optional'!$AK$10=""),NOT('40-15 PRES CONT 1 - Optional'!$N$12="")),'40-15 PRES CONT 1 - Optional'!$N$12,"")</f>
        <v/>
      </c>
      <c r="K13" s="599"/>
      <c r="L13" s="599"/>
      <c r="M13" s="599"/>
      <c r="N13" s="604"/>
      <c r="O13" s="604"/>
      <c r="P13" s="604"/>
      <c r="Q13" s="604"/>
      <c r="R13" s="421" t="str">
        <f>IF(AND(NOT(B13="")),'40-15 PRES CONT 1 - Optional'!L10,"")</f>
        <v/>
      </c>
      <c r="S13" s="134"/>
      <c r="T13" s="130"/>
      <c r="U13" s="130"/>
      <c r="V13" s="130"/>
      <c r="W13" s="378"/>
      <c r="X13" s="378"/>
      <c r="Y13" s="378"/>
    </row>
    <row r="14" spans="1:33" s="2" customFormat="1" ht="18" customHeight="1">
      <c r="A14" s="112">
        <v>6</v>
      </c>
      <c r="B14" s="598" t="str">
        <f>IF(AND(NOT('40-15 PRES CONT 1 - Optional'!$AK$16=""),NOT('40-15 PRES CONT 1 - Optional'!$B$18="")),'40-15 PRES CONT 1 - Optional'!$B$18,"")</f>
        <v/>
      </c>
      <c r="C14" s="598"/>
      <c r="D14" s="598"/>
      <c r="E14" s="598"/>
      <c r="F14" s="598"/>
      <c r="G14" s="598"/>
      <c r="H14" s="598"/>
      <c r="I14" s="598"/>
      <c r="J14" s="599" t="str">
        <f>IF(AND(NOT('40-15 PRES CONT 1 - Optional'!$AK$16=""),NOT('40-15 PRES CONT 1 - Optional'!$N18="")),'40-15 PRES CONT 1 - Optional'!$N18,"")</f>
        <v/>
      </c>
      <c r="K14" s="599"/>
      <c r="L14" s="599"/>
      <c r="M14" s="599"/>
      <c r="N14" s="604"/>
      <c r="O14" s="604"/>
      <c r="P14" s="604"/>
      <c r="Q14" s="604"/>
      <c r="R14" s="421" t="str">
        <f>IF(AND(NOT(B14="")),'40-15 PRES CONT 1 - Optional'!L16,"")</f>
        <v/>
      </c>
      <c r="S14" s="134"/>
      <c r="T14" s="130"/>
      <c r="U14" s="130"/>
      <c r="V14" s="130"/>
      <c r="W14" s="378"/>
      <c r="X14" s="378"/>
      <c r="Y14" s="378"/>
    </row>
    <row r="15" spans="1:33" s="2" customFormat="1" ht="18" customHeight="1">
      <c r="A15" s="112">
        <v>7</v>
      </c>
      <c r="B15" s="598" t="str">
        <f>IF(AND(NOT('40-15 PRES CONT 1 - Optional'!$AK$22=""),NOT('40-15 PRES CONT 1 - Optional'!$B$24="")),'40-15 PRES CONT 1 - Optional'!$B$24,"")</f>
        <v/>
      </c>
      <c r="C15" s="598"/>
      <c r="D15" s="598"/>
      <c r="E15" s="598"/>
      <c r="F15" s="598"/>
      <c r="G15" s="598"/>
      <c r="H15" s="598"/>
      <c r="I15" s="598"/>
      <c r="J15" s="599" t="str">
        <f>IF(AND(NOT('40-15 PRES CONT 1 - Optional'!$AK$22=""),NOT('40-15 PRES CONT 1 - Optional'!$N24="")),'40-15 PRES CONT 1 - Optional'!$N24,"")</f>
        <v/>
      </c>
      <c r="K15" s="599"/>
      <c r="L15" s="599"/>
      <c r="M15" s="599"/>
      <c r="N15" s="604"/>
      <c r="O15" s="604"/>
      <c r="P15" s="604"/>
      <c r="Q15" s="604"/>
      <c r="R15" s="421" t="str">
        <f>IF(AND(NOT(B15="")),'40-15 PRES CONT 1 - Optional'!L22,"")</f>
        <v/>
      </c>
      <c r="S15" s="134"/>
      <c r="T15" s="130"/>
      <c r="U15" s="130"/>
      <c r="V15" s="130"/>
      <c r="W15" s="378"/>
      <c r="X15" s="378"/>
      <c r="Y15" s="378"/>
    </row>
    <row r="16" spans="1:33" s="2" customFormat="1" ht="18" customHeight="1">
      <c r="A16" s="112">
        <v>8</v>
      </c>
      <c r="B16" s="598" t="str">
        <f>IF(AND(NOT('40-15 PRES CONT 1 - Optional'!$AK$28=""),NOT('40-15 PRES CONT 1 - Optional'!$B$30="")),'40-15 PRES CONT 1 - Optional'!$B$30,"")</f>
        <v/>
      </c>
      <c r="C16" s="598"/>
      <c r="D16" s="598"/>
      <c r="E16" s="598"/>
      <c r="F16" s="598"/>
      <c r="G16" s="598"/>
      <c r="H16" s="598"/>
      <c r="I16" s="598"/>
      <c r="J16" s="599" t="str">
        <f>IF(AND(NOT('40-15 PRES CONT 1 - Optional'!$AK$28=""),NOT('40-15 PRES CONT 1 - Optional'!$N30="")),'40-15 PRES CONT 1 - Optional'!$N30,"")</f>
        <v/>
      </c>
      <c r="K16" s="599"/>
      <c r="L16" s="599"/>
      <c r="M16" s="599"/>
      <c r="N16" s="604"/>
      <c r="O16" s="604"/>
      <c r="P16" s="604"/>
      <c r="Q16" s="604"/>
      <c r="R16" s="421" t="str">
        <f>IF(AND(NOT(B16="")),'40-15 PRES CONT 1 - Optional'!L28,"")</f>
        <v/>
      </c>
      <c r="S16" s="134"/>
      <c r="T16" s="130"/>
      <c r="U16" s="130"/>
      <c r="V16" s="130"/>
      <c r="W16" s="378"/>
      <c r="X16" s="378"/>
      <c r="Y16" s="378"/>
    </row>
    <row r="17" spans="1:25" s="2" customFormat="1" ht="18" customHeight="1">
      <c r="A17" s="112">
        <v>9</v>
      </c>
      <c r="B17" s="598" t="str">
        <f>IF(AND(NOT('40-15 PRES CONT 1 - Optional'!$AK$34=""),NOT('40-15 PRES CONT 1 - Optional'!$B$36="")),'40-15 PRES CONT 1 - Optional'!$B$36,"")</f>
        <v/>
      </c>
      <c r="C17" s="598"/>
      <c r="D17" s="598"/>
      <c r="E17" s="598"/>
      <c r="F17" s="598"/>
      <c r="G17" s="598"/>
      <c r="H17" s="598"/>
      <c r="I17" s="598"/>
      <c r="J17" s="599" t="str">
        <f>IF(AND(NOT('40-15 PRES CONT 1 - Optional'!$AK$34=""),NOT('40-15 PRES CONT 1 - Optional'!$N36="")),'40-15 PRES CONT 1 - Optional'!$N36,"")</f>
        <v/>
      </c>
      <c r="K17" s="599"/>
      <c r="L17" s="599"/>
      <c r="M17" s="599"/>
      <c r="N17" s="604"/>
      <c r="O17" s="604"/>
      <c r="P17" s="604"/>
      <c r="Q17" s="604"/>
      <c r="R17" s="421" t="str">
        <f>IF(AND(NOT(B17="")),'40-15 PRES CONT 1 - Optional'!L34,"")</f>
        <v/>
      </c>
      <c r="S17" s="134"/>
      <c r="T17" s="130"/>
      <c r="U17" s="130"/>
      <c r="V17" s="130"/>
      <c r="W17" s="378"/>
      <c r="X17" s="378"/>
      <c r="Y17" s="378"/>
    </row>
    <row r="18" spans="1:25" s="2" customFormat="1" ht="18" customHeight="1">
      <c r="A18" s="112">
        <v>10</v>
      </c>
      <c r="B18" s="598" t="str">
        <f>IF(AND(NOT('40-15 PRES CONT 1 - Optional'!$AK$40=""),NOT('40-15 PRES CONT 1 - Optional'!$B$42="")),'40-15 PRES CONT 1 - Optional'!$B$42,"")</f>
        <v/>
      </c>
      <c r="C18" s="598"/>
      <c r="D18" s="598"/>
      <c r="E18" s="598"/>
      <c r="F18" s="598"/>
      <c r="G18" s="598"/>
      <c r="H18" s="598"/>
      <c r="I18" s="598"/>
      <c r="J18" s="599" t="str">
        <f>IF(AND(NOT('40-15 PRES CONT 1 - Optional'!$AK$40=""),NOT('40-15 PRES CONT 1 - Optional'!$N42="")),'40-15 PRES CONT 1 - Optional'!$N42,"")</f>
        <v/>
      </c>
      <c r="K18" s="599"/>
      <c r="L18" s="599"/>
      <c r="M18" s="599"/>
      <c r="N18" s="604"/>
      <c r="O18" s="604"/>
      <c r="P18" s="604"/>
      <c r="Q18" s="604"/>
      <c r="R18" s="421" t="str">
        <f>IF(AND(NOT(B18="")),'40-15 PRES CONT 1 - Optional'!L40,"")</f>
        <v/>
      </c>
      <c r="S18" s="134"/>
      <c r="T18" s="130"/>
      <c r="U18" s="130"/>
      <c r="V18" s="130"/>
      <c r="W18" s="378"/>
      <c r="X18" s="378"/>
      <c r="Y18" s="378"/>
    </row>
    <row r="19" spans="1:25" s="2" customFormat="1" ht="18" customHeight="1">
      <c r="A19" s="112">
        <v>11</v>
      </c>
      <c r="B19" s="598" t="str">
        <f>IF(AND(NOT('40-15 PRES CONT 2 - Optional'!$AK$10=""),NOT('40-15 PRES CONT 2 - Optional'!$B$12="")),'40-15 PRES CONT 2 - Optional'!$B$12,"")</f>
        <v/>
      </c>
      <c r="C19" s="598"/>
      <c r="D19" s="598"/>
      <c r="E19" s="598"/>
      <c r="F19" s="598"/>
      <c r="G19" s="598"/>
      <c r="H19" s="598"/>
      <c r="I19" s="598"/>
      <c r="J19" s="599" t="str">
        <f>IF(AND(NOT('40-15 PRES CONT 2 - Optional'!$AK$10=""),NOT('40-15 PRES CONT 2 - Optional'!$N12="")),'40-15 PRES CONT 2 - Optional'!$N12,"")</f>
        <v/>
      </c>
      <c r="K19" s="599"/>
      <c r="L19" s="599"/>
      <c r="M19" s="599"/>
      <c r="N19" s="604"/>
      <c r="O19" s="604"/>
      <c r="P19" s="604"/>
      <c r="Q19" s="604"/>
      <c r="R19" s="421" t="str">
        <f>IF(AND(NOT(B19="")),'40-15 PRES CONT 2 - Optional'!L10,"")</f>
        <v/>
      </c>
      <c r="S19" s="134"/>
      <c r="T19" s="130"/>
      <c r="U19" s="130"/>
      <c r="V19" s="130"/>
      <c r="W19" s="378"/>
      <c r="X19" s="378"/>
      <c r="Y19" s="378"/>
    </row>
    <row r="20" spans="1:25" s="2" customFormat="1" ht="18" customHeight="1">
      <c r="A20" s="112">
        <v>12</v>
      </c>
      <c r="B20" s="598" t="str">
        <f>IF(AND(NOT('40-15 PRES CONT 2 - Optional'!$AK$16=""),NOT('40-15 PRES CONT 2 - Optional'!$B$18="")),'40-15 PRES CONT 2 - Optional'!$B$18,"")</f>
        <v/>
      </c>
      <c r="C20" s="598"/>
      <c r="D20" s="598"/>
      <c r="E20" s="598"/>
      <c r="F20" s="598"/>
      <c r="G20" s="598"/>
      <c r="H20" s="598"/>
      <c r="I20" s="598"/>
      <c r="J20" s="599" t="str">
        <f>IF(AND(NOT('40-15 PRES CONT 2 - Optional'!$AK$16=""),NOT('40-15 PRES CONT 2 - Optional'!$N18="")),'40-15 PRES CONT 2 - Optional'!$N18,"")</f>
        <v/>
      </c>
      <c r="K20" s="599"/>
      <c r="L20" s="599"/>
      <c r="M20" s="599"/>
      <c r="N20" s="604"/>
      <c r="O20" s="604"/>
      <c r="P20" s="604"/>
      <c r="Q20" s="604"/>
      <c r="R20" s="421" t="str">
        <f>IF(AND(NOT(B20="")),'40-15 PRES CONT 2 - Optional'!L16,"")</f>
        <v/>
      </c>
      <c r="S20" s="134"/>
      <c r="T20" s="130"/>
      <c r="U20" s="130"/>
      <c r="V20" s="130"/>
      <c r="W20" s="378"/>
      <c r="X20" s="378"/>
      <c r="Y20" s="378"/>
    </row>
    <row r="21" spans="1:25" s="2" customFormat="1" ht="18" customHeight="1">
      <c r="A21" s="112">
        <v>13</v>
      </c>
      <c r="B21" s="598" t="str">
        <f>IF(AND(NOT('40-15 PRES CONT 2 - Optional'!$AK$22=""),NOT('40-15 PRES CONT 2 - Optional'!$B$24="")),'40-15 PRES CONT 2 - Optional'!$B$24,"")</f>
        <v/>
      </c>
      <c r="C21" s="598"/>
      <c r="D21" s="598"/>
      <c r="E21" s="598"/>
      <c r="F21" s="598"/>
      <c r="G21" s="598"/>
      <c r="H21" s="598"/>
      <c r="I21" s="598"/>
      <c r="J21" s="599" t="str">
        <f>IF(AND(NOT('40-15 PRES CONT 2 - Optional'!$AK$22=""),NOT('40-15 PRES CONT 2 - Optional'!$N24="")),'40-15 PRES CONT 2 - Optional'!$N24,"")</f>
        <v/>
      </c>
      <c r="K21" s="599"/>
      <c r="L21" s="599"/>
      <c r="M21" s="599"/>
      <c r="N21" s="604"/>
      <c r="O21" s="604"/>
      <c r="P21" s="604"/>
      <c r="Q21" s="604"/>
      <c r="R21" s="421" t="str">
        <f>IF(AND(NOT(B21="")),'40-15 PRES CONT 2 - Optional'!L22,"")</f>
        <v/>
      </c>
      <c r="S21" s="134"/>
      <c r="T21" s="130"/>
      <c r="U21" s="130"/>
      <c r="V21" s="130"/>
      <c r="W21" s="378"/>
      <c r="X21" s="378"/>
      <c r="Y21" s="378"/>
    </row>
    <row r="22" spans="1:25" s="2" customFormat="1" ht="18" customHeight="1">
      <c r="A22" s="112">
        <v>14</v>
      </c>
      <c r="B22" s="598" t="str">
        <f>IF(AND(NOT('40-15 PRES CONT 2 - Optional'!$AK$28=""),NOT('40-15 PRES CONT 2 - Optional'!$B$30="")),'40-15 PRES CONT 2 - Optional'!$B$30,"")</f>
        <v/>
      </c>
      <c r="C22" s="598"/>
      <c r="D22" s="598"/>
      <c r="E22" s="598"/>
      <c r="F22" s="598"/>
      <c r="G22" s="598"/>
      <c r="H22" s="598"/>
      <c r="I22" s="598"/>
      <c r="J22" s="599" t="str">
        <f>IF(AND(NOT('40-15 PRES CONT 2 - Optional'!$AK$28=""),NOT('40-15 PRES CONT 2 - Optional'!$N30="")),'40-15 PRES CONT 2 - Optional'!$N30,"")</f>
        <v/>
      </c>
      <c r="K22" s="599"/>
      <c r="L22" s="599"/>
      <c r="M22" s="599"/>
      <c r="N22" s="604"/>
      <c r="O22" s="604"/>
      <c r="P22" s="604"/>
      <c r="Q22" s="604"/>
      <c r="R22" s="421" t="str">
        <f>IF(AND(NOT(B22="")),'40-15 PRES CONT 2 - Optional'!L28,"")</f>
        <v/>
      </c>
      <c r="S22" s="134"/>
      <c r="T22" s="130"/>
      <c r="U22" s="130"/>
      <c r="V22" s="130"/>
      <c r="W22" s="378"/>
      <c r="X22" s="378"/>
      <c r="Y22" s="378"/>
    </row>
    <row r="23" spans="1:25" s="2" customFormat="1" ht="18" customHeight="1">
      <c r="A23" s="112">
        <v>15</v>
      </c>
      <c r="B23" s="598" t="str">
        <f>IF(AND(NOT('40-15 PRES CONT 2 - Optional'!$AK$34=""),NOT('40-15 PRES CONT 2 - Optional'!$B$36="")),'40-15 PRES CONT 2 - Optional'!$B$36,"")</f>
        <v/>
      </c>
      <c r="C23" s="598"/>
      <c r="D23" s="598"/>
      <c r="E23" s="598"/>
      <c r="F23" s="598"/>
      <c r="G23" s="598"/>
      <c r="H23" s="598"/>
      <c r="I23" s="598"/>
      <c r="J23" s="599" t="str">
        <f>IF(AND(NOT('40-15 PRES CONT 2 - Optional'!$AK$34=""),NOT('40-15 PRES CONT 2 - Optional'!$N36="")),'40-15 PRES CONT 2 - Optional'!$N36,"")</f>
        <v/>
      </c>
      <c r="K23" s="599"/>
      <c r="L23" s="599"/>
      <c r="M23" s="599"/>
      <c r="N23" s="604"/>
      <c r="O23" s="604"/>
      <c r="P23" s="604"/>
      <c r="Q23" s="604"/>
      <c r="R23" s="421" t="str">
        <f>IF(AND(NOT(B23="")),'40-15 PRES CONT 2 - Optional'!L34,"")</f>
        <v/>
      </c>
      <c r="S23" s="134"/>
      <c r="T23" s="130"/>
      <c r="U23" s="130"/>
      <c r="V23" s="130"/>
      <c r="W23" s="378"/>
      <c r="X23" s="378"/>
      <c r="Y23" s="378"/>
    </row>
    <row r="24" spans="1:25" s="2" customFormat="1" ht="18" customHeight="1">
      <c r="A24" s="112">
        <v>16</v>
      </c>
      <c r="B24" s="598" t="str">
        <f>IF(AND(NOT('40-15 PRES CONT 2 - Optional'!$AK$40=""),NOT('40-15 PRES CONT 2 - Optional'!$B$42="")),'40-15 PRES CONT 2 - Optional'!$B$42,"")</f>
        <v/>
      </c>
      <c r="C24" s="598"/>
      <c r="D24" s="598"/>
      <c r="E24" s="598"/>
      <c r="F24" s="598"/>
      <c r="G24" s="598"/>
      <c r="H24" s="598"/>
      <c r="I24" s="598"/>
      <c r="J24" s="599" t="str">
        <f>IF(AND(NOT('40-15 PRES CONT 2 - Optional'!$AK$40=""),NOT('40-15 PRES CONT 2 - Optional'!$N42="")),'40-15 PRES CONT 2 - Optional'!$N42,"")</f>
        <v/>
      </c>
      <c r="K24" s="599"/>
      <c r="L24" s="599"/>
      <c r="M24" s="599"/>
      <c r="N24" s="604"/>
      <c r="O24" s="604"/>
      <c r="P24" s="604"/>
      <c r="Q24" s="604"/>
      <c r="R24" s="421" t="str">
        <f>IF(AND(NOT(B24="")),'40-15 PRES CONT 2 - Optional'!L40,"")</f>
        <v/>
      </c>
      <c r="S24" s="134"/>
      <c r="T24" s="130"/>
      <c r="U24" s="130"/>
      <c r="V24" s="130"/>
      <c r="W24" s="378"/>
      <c r="X24" s="378"/>
      <c r="Y24" s="378"/>
    </row>
    <row r="25" spans="1:25" s="2" customFormat="1" ht="18" customHeight="1">
      <c r="A25" s="112">
        <v>17</v>
      </c>
      <c r="B25" s="598" t="str">
        <f>IF(AND(NOT('40-15 PRES CONT 3 - Optional'!$AK$10=""),NOT('40-15 PRES CONT 3 - Optional'!$B$12="")),'40-15 PRES CONT 3 - Optional'!$B$12,"")</f>
        <v/>
      </c>
      <c r="C25" s="598"/>
      <c r="D25" s="598"/>
      <c r="E25" s="598"/>
      <c r="F25" s="598"/>
      <c r="G25" s="598"/>
      <c r="H25" s="598"/>
      <c r="I25" s="598"/>
      <c r="J25" s="599" t="str">
        <f>IF(AND(NOT('40-15 PRES CONT 3 - Optional'!$AK$10=""),NOT('40-15 PRES CONT 3 - Optional'!$N12="")),'40-15 PRES CONT 3 - Optional'!$N12,"")</f>
        <v/>
      </c>
      <c r="K25" s="599"/>
      <c r="L25" s="599"/>
      <c r="M25" s="599"/>
      <c r="N25" s="604"/>
      <c r="O25" s="604"/>
      <c r="P25" s="604"/>
      <c r="Q25" s="604"/>
      <c r="R25" s="421" t="str">
        <f>IF(AND(NOT(B25="")),'40-15 PRES CONT 3 - Optional'!L10,"")</f>
        <v/>
      </c>
      <c r="S25" s="134"/>
      <c r="T25" s="130"/>
      <c r="U25" s="130"/>
      <c r="V25" s="130"/>
      <c r="W25" s="378"/>
      <c r="X25" s="378"/>
      <c r="Y25" s="378"/>
    </row>
    <row r="26" spans="1:25" s="2" customFormat="1" ht="18" customHeight="1">
      <c r="A26" s="112">
        <v>18</v>
      </c>
      <c r="B26" s="598" t="str">
        <f>IF(AND(NOT('40-15 PRES CONT 3 - Optional'!$AK$16=""),NOT('40-15 PRES CONT 3 - Optional'!$B$18="")),'40-15 PRES CONT 3 - Optional'!$B$18,"")</f>
        <v/>
      </c>
      <c r="C26" s="598"/>
      <c r="D26" s="598"/>
      <c r="E26" s="598"/>
      <c r="F26" s="598"/>
      <c r="G26" s="598"/>
      <c r="H26" s="598"/>
      <c r="I26" s="598"/>
      <c r="J26" s="599" t="str">
        <f>IF(AND(NOT('40-15 PRES CONT 3 - Optional'!$AK$16=""),NOT('40-15 PRES CONT 3 - Optional'!$N18="")),'40-15 PRES CONT 3 - Optional'!$N18,"")</f>
        <v/>
      </c>
      <c r="K26" s="599"/>
      <c r="L26" s="599"/>
      <c r="M26" s="599"/>
      <c r="N26" s="604"/>
      <c r="O26" s="604"/>
      <c r="P26" s="604"/>
      <c r="Q26" s="604"/>
      <c r="R26" s="421" t="str">
        <f>IF(AND(NOT(B26="")),'40-15 PRES CONT 3 - Optional'!L16,"")</f>
        <v/>
      </c>
      <c r="S26" s="134"/>
      <c r="T26" s="130"/>
      <c r="U26" s="130"/>
      <c r="V26" s="130"/>
      <c r="W26" s="378"/>
      <c r="X26" s="378"/>
      <c r="Y26" s="378"/>
    </row>
    <row r="27" spans="1:25" s="2" customFormat="1" ht="18" customHeight="1">
      <c r="A27" s="112">
        <v>19</v>
      </c>
      <c r="B27" s="598" t="str">
        <f>IF(AND(NOT('40-15 PRES CONT 3 - Optional'!$AK$22=""),NOT('40-15 PRES CONT 3 - Optional'!$B$24="")),'40-15 PRES CONT 3 - Optional'!$B$24,"")</f>
        <v/>
      </c>
      <c r="C27" s="598"/>
      <c r="D27" s="598"/>
      <c r="E27" s="598"/>
      <c r="F27" s="598"/>
      <c r="G27" s="598"/>
      <c r="H27" s="598"/>
      <c r="I27" s="598"/>
      <c r="J27" s="599" t="str">
        <f>IF(AND(NOT('40-15 PRES CONT 3 - Optional'!$AK$22=""),NOT('40-15 PRES CONT 3 - Optional'!$N24="")),'40-15 PRES CONT 3 - Optional'!$N24,"")</f>
        <v/>
      </c>
      <c r="K27" s="599"/>
      <c r="L27" s="599"/>
      <c r="M27" s="599"/>
      <c r="N27" s="604"/>
      <c r="O27" s="604"/>
      <c r="P27" s="604"/>
      <c r="Q27" s="604"/>
      <c r="R27" s="421" t="str">
        <f>IF(AND(NOT(B27="")),'40-15 PRES CONT 3 - Optional'!L22,"")</f>
        <v/>
      </c>
      <c r="S27" s="134"/>
      <c r="T27" s="130"/>
      <c r="U27" s="130"/>
      <c r="V27" s="130"/>
      <c r="W27" s="378"/>
      <c r="X27" s="378"/>
      <c r="Y27" s="378"/>
    </row>
    <row r="28" spans="1:25" s="2" customFormat="1" ht="18" customHeight="1">
      <c r="A28" s="112">
        <v>20</v>
      </c>
      <c r="B28" s="598" t="str">
        <f>IF(AND(NOT('40-15 PRES CONT 3 - Optional'!$AK$28=""),NOT('40-15 PRES CONT 3 - Optional'!$B$30="")),'40-15 PRES CONT 3 - Optional'!$B$30,"")</f>
        <v/>
      </c>
      <c r="C28" s="598"/>
      <c r="D28" s="598"/>
      <c r="E28" s="598"/>
      <c r="F28" s="598"/>
      <c r="G28" s="598"/>
      <c r="H28" s="598"/>
      <c r="I28" s="598"/>
      <c r="J28" s="599" t="str">
        <f>IF(AND(NOT('40-15 PRES CONT 3 - Optional'!$AK$28=""),NOT('40-15 PRES CONT 3 - Optional'!$N28="")),'40-15 PRES CONT 3 - Optional'!$N28,"")</f>
        <v/>
      </c>
      <c r="K28" s="599"/>
      <c r="L28" s="599"/>
      <c r="M28" s="599"/>
      <c r="N28" s="604"/>
      <c r="O28" s="604"/>
      <c r="P28" s="604"/>
      <c r="Q28" s="604"/>
      <c r="R28" s="421" t="str">
        <f>IF(AND(NOT(B28="")),'40-15 PRES CONT 3 - Optional'!L28,"")</f>
        <v/>
      </c>
      <c r="S28" s="134"/>
      <c r="T28" s="130"/>
      <c r="U28" s="130"/>
      <c r="V28" s="130"/>
      <c r="W28" s="378"/>
      <c r="X28" s="378"/>
      <c r="Y28" s="378"/>
    </row>
    <row r="29" spans="1:25" s="2" customFormat="1" ht="18" customHeight="1">
      <c r="A29" s="112">
        <v>21</v>
      </c>
      <c r="B29" s="598" t="str">
        <f>IF(AND(NOT('40-15 PRES CONT 3 - Optional'!$AK$34=""),NOT('40-15 PRES CONT 3 - Optional'!$B$36="")),'40-15 PRES CONT 3 - Optional'!$B$36,"")</f>
        <v/>
      </c>
      <c r="C29" s="598"/>
      <c r="D29" s="598"/>
      <c r="E29" s="598"/>
      <c r="F29" s="598"/>
      <c r="G29" s="598"/>
      <c r="H29" s="598"/>
      <c r="I29" s="598"/>
      <c r="J29" s="599" t="str">
        <f>IF(AND(NOT('40-15 PRES CONT 3 - Optional'!$AK$34=""),NOT('40-15 PRES CONT 3 - Optional'!$N36="")),'40-15 PRES CONT 3 - Optional'!$N36,"")</f>
        <v/>
      </c>
      <c r="K29" s="599"/>
      <c r="L29" s="599"/>
      <c r="M29" s="599"/>
      <c r="N29" s="604"/>
      <c r="O29" s="604"/>
      <c r="P29" s="604"/>
      <c r="Q29" s="604"/>
      <c r="R29" s="421" t="str">
        <f>IF(AND(NOT(B29="")),'40-15 PRES CONT 3 - Optional'!L34,"")</f>
        <v/>
      </c>
      <c r="S29" s="134"/>
      <c r="T29" s="130"/>
      <c r="U29" s="130"/>
      <c r="V29" s="130"/>
      <c r="W29" s="378"/>
      <c r="X29" s="378"/>
      <c r="Y29" s="378"/>
    </row>
    <row r="30" spans="1:25" s="2" customFormat="1" ht="18" customHeight="1">
      <c r="A30" s="112">
        <v>22</v>
      </c>
      <c r="B30" s="598" t="str">
        <f>IF(AND(NOT('40-15 PRES CONT 3 - Optional'!$AK$40=""),NOT('40-15 PRES CONT 3 - Optional'!$B$42="")),'40-15 PRES CONT 3 - Optional'!$B$42,"")</f>
        <v/>
      </c>
      <c r="C30" s="598"/>
      <c r="D30" s="598"/>
      <c r="E30" s="598"/>
      <c r="F30" s="598"/>
      <c r="G30" s="598"/>
      <c r="H30" s="598"/>
      <c r="I30" s="598"/>
      <c r="J30" s="599" t="str">
        <f>IF(AND(NOT('40-15 PRES CONT 3 - Optional'!$AK$40=""),NOT('40-15 PRES CONT 3 - Optional'!$N42="")),'40-15 PRES CONT 3 - Optional'!$N42,"")</f>
        <v/>
      </c>
      <c r="K30" s="599"/>
      <c r="L30" s="599"/>
      <c r="M30" s="599"/>
      <c r="N30" s="606"/>
      <c r="O30" s="606"/>
      <c r="P30" s="606"/>
      <c r="Q30" s="606"/>
      <c r="R30" s="421" t="str">
        <f>IF(AND(NOT(B30="")),'40-15 PRES CONT 3 - Optional'!L40,"")</f>
        <v/>
      </c>
      <c r="S30" s="134"/>
      <c r="T30" s="130"/>
      <c r="U30" s="130"/>
      <c r="V30" s="130"/>
      <c r="W30" s="378"/>
      <c r="X30" s="378"/>
      <c r="Y30" s="378"/>
    </row>
    <row r="31" spans="1:25" s="2" customFormat="1" ht="18" customHeight="1">
      <c r="A31" s="112">
        <v>23</v>
      </c>
      <c r="B31" s="598" t="str">
        <f>IF(AND(NOT('40-15 PRES CONT 4 - Optional'!$AK$10=""),NOT('40-15 PRES CONT 4 - Optional'!$B$12="")),'40-15 PRES CONT 4 - Optional'!$B$12,"")</f>
        <v/>
      </c>
      <c r="C31" s="598"/>
      <c r="D31" s="598"/>
      <c r="E31" s="598"/>
      <c r="F31" s="598"/>
      <c r="G31" s="598"/>
      <c r="H31" s="598"/>
      <c r="I31" s="598"/>
      <c r="J31" s="599" t="str">
        <f>IF(AND(NOT('40-15 PRES CONT 4 - Optional'!$AK$10=""),NOT('40-15 PRES CONT 4 - Optional'!$N12="")),'40-15 PRES CONT 4 - Optional'!$N12,"")</f>
        <v/>
      </c>
      <c r="K31" s="599"/>
      <c r="L31" s="599"/>
      <c r="M31" s="599"/>
      <c r="N31" s="607"/>
      <c r="O31" s="607"/>
      <c r="P31" s="607"/>
      <c r="Q31" s="607"/>
      <c r="R31" s="421" t="str">
        <f>IF(AND(NOT(B31="")),'40-15 PRES CONT 4 - Optional'!L10,"")</f>
        <v/>
      </c>
      <c r="S31" s="134"/>
      <c r="T31" s="130"/>
      <c r="U31" s="130"/>
      <c r="V31" s="130"/>
      <c r="W31" s="378"/>
      <c r="X31" s="378"/>
      <c r="Y31" s="378"/>
    </row>
    <row r="32" spans="1:25" s="2" customFormat="1" ht="18" customHeight="1">
      <c r="A32" s="112">
        <v>24</v>
      </c>
      <c r="B32" s="598" t="str">
        <f>IF(AND(NOT('40-15 PRES CONT 4 - Optional'!$AK$16=""),NOT('40-15 PRES CONT 4 - Optional'!$B$18="")),'40-15 PRES CONT 4 - Optional'!$B$18,"")</f>
        <v/>
      </c>
      <c r="C32" s="598"/>
      <c r="D32" s="598"/>
      <c r="E32" s="598"/>
      <c r="F32" s="598"/>
      <c r="G32" s="598"/>
      <c r="H32" s="598"/>
      <c r="I32" s="598"/>
      <c r="J32" s="599" t="str">
        <f>IF(AND(NOT('40-15 PRES CONT 4 - Optional'!$AK$16=""),NOT('40-15 PRES CONT 4 - Optional'!$N18="")),'40-15 PRES CONT 4 - Optional'!$N18,"")</f>
        <v/>
      </c>
      <c r="K32" s="599"/>
      <c r="L32" s="599"/>
      <c r="M32" s="599"/>
      <c r="N32" s="604"/>
      <c r="O32" s="604"/>
      <c r="P32" s="604"/>
      <c r="Q32" s="604"/>
      <c r="R32" s="421" t="str">
        <f>IF(AND(NOT(B32="")),'40-15 PRES CONT 4 - Optional'!L16,"")</f>
        <v/>
      </c>
      <c r="S32" s="134"/>
      <c r="T32" s="130"/>
      <c r="U32" s="130"/>
      <c r="V32" s="130"/>
      <c r="W32" s="378"/>
      <c r="X32" s="378"/>
      <c r="Y32" s="378"/>
    </row>
    <row r="33" spans="1:27" s="2" customFormat="1" ht="18" customHeight="1">
      <c r="A33" s="112">
        <v>25</v>
      </c>
      <c r="B33" s="598" t="str">
        <f>IF(AND(NOT('40-15 PRES CONT 4 - Optional'!$AK$22=""),NOT('40-15 PRES CONT 4 - Optional'!$B$24="")),'40-15 PRES CONT 4 - Optional'!$B$24,"")</f>
        <v/>
      </c>
      <c r="C33" s="598"/>
      <c r="D33" s="598"/>
      <c r="E33" s="598"/>
      <c r="F33" s="598"/>
      <c r="G33" s="598"/>
      <c r="H33" s="598"/>
      <c r="I33" s="598"/>
      <c r="J33" s="599" t="str">
        <f>IF(AND(NOT('40-15 PRES CONT 4 - Optional'!$AK$22=""),NOT('40-15 PRES CONT 4 - Optional'!$N24="")),'40-15 PRES CONT 4 - Optional'!$N24,"")</f>
        <v/>
      </c>
      <c r="K33" s="599"/>
      <c r="L33" s="599"/>
      <c r="M33" s="599"/>
      <c r="N33" s="604"/>
      <c r="O33" s="604"/>
      <c r="P33" s="604"/>
      <c r="Q33" s="604"/>
      <c r="R33" s="421" t="str">
        <f>IF(AND(NOT(B33="")),'40-15 PRES CONT 4 - Optional'!L22,"")</f>
        <v/>
      </c>
      <c r="S33" s="134"/>
      <c r="T33" s="130"/>
      <c r="U33" s="130"/>
      <c r="V33" s="130"/>
      <c r="W33" s="378"/>
      <c r="X33" s="378"/>
      <c r="Y33" s="378"/>
    </row>
    <row r="34" spans="1:27" s="2" customFormat="1" ht="18" customHeight="1">
      <c r="A34" s="112">
        <v>26</v>
      </c>
      <c r="B34" s="598" t="str">
        <f>IF(AND(NOT('40-15 PRES CONT 4 - Optional'!$AK$28=""),NOT('40-15 PRES CONT 4 - Optional'!$B$30="")),'40-15 PRES CONT 4 - Optional'!$B$30,"")</f>
        <v/>
      </c>
      <c r="C34" s="598"/>
      <c r="D34" s="598"/>
      <c r="E34" s="598"/>
      <c r="F34" s="598"/>
      <c r="G34" s="598"/>
      <c r="H34" s="598"/>
      <c r="I34" s="598"/>
      <c r="J34" s="599" t="str">
        <f>IF(AND(NOT('40-15 PRES CONT 4 - Optional'!$AK$28=""),NOT('40-15 PRES CONT 4 - Optional'!$N30="")),'40-15 PRES CONT 4 - Optional'!$N30,"")</f>
        <v/>
      </c>
      <c r="K34" s="599"/>
      <c r="L34" s="599"/>
      <c r="M34" s="599"/>
      <c r="N34" s="604"/>
      <c r="O34" s="604"/>
      <c r="P34" s="604"/>
      <c r="Q34" s="604"/>
      <c r="R34" s="421" t="str">
        <f>IF(AND(NOT(B34="")),'40-15 PRES CONT 4 - Optional'!L28,"")</f>
        <v/>
      </c>
      <c r="S34" s="134"/>
      <c r="T34" s="130"/>
      <c r="U34" s="130"/>
      <c r="V34" s="130"/>
      <c r="W34" s="378"/>
      <c r="X34" s="378"/>
      <c r="Y34" s="378"/>
    </row>
    <row r="35" spans="1:27" s="2" customFormat="1" ht="18" customHeight="1">
      <c r="A35" s="112">
        <v>27</v>
      </c>
      <c r="B35" s="598" t="str">
        <f>IF(AND(NOT('40-15 PRES CONT 4 - Optional'!$AK$34=""),NOT('40-15 PRES CONT 4 - Optional'!$B$36="")),'40-15 PRES CONT 4 - Optional'!$B$36,"")</f>
        <v/>
      </c>
      <c r="C35" s="598"/>
      <c r="D35" s="598"/>
      <c r="E35" s="598"/>
      <c r="F35" s="598"/>
      <c r="G35" s="598"/>
      <c r="H35" s="598"/>
      <c r="I35" s="598"/>
      <c r="J35" s="599" t="str">
        <f>IF(AND(NOT('40-15 PRES CONT 4 - Optional'!$AK$34=""),NOT('40-15 PRES CONT 4 - Optional'!$N36="")),'40-15 PRES CONT 4 - Optional'!$N36,"")</f>
        <v/>
      </c>
      <c r="K35" s="599"/>
      <c r="L35" s="599"/>
      <c r="M35" s="599"/>
      <c r="N35" s="604"/>
      <c r="O35" s="604"/>
      <c r="P35" s="604"/>
      <c r="Q35" s="604"/>
      <c r="R35" s="421" t="str">
        <f>IF(AND(NOT(B35="")),'40-15 PRES CONT 4 - Optional'!L34,"")</f>
        <v/>
      </c>
      <c r="S35" s="134"/>
      <c r="T35" s="130"/>
      <c r="U35" s="130"/>
      <c r="V35" s="130"/>
      <c r="W35" s="378"/>
      <c r="X35" s="378"/>
      <c r="Y35" s="378"/>
    </row>
    <row r="36" spans="1:27" s="2" customFormat="1" ht="18" customHeight="1" thickBot="1">
      <c r="A36" s="393">
        <v>28</v>
      </c>
      <c r="B36" s="603" t="str">
        <f>IF(AND(NOT('40-15 PRES CONT 4 - Optional'!$AK$40=""),NOT('40-15 PRES CONT 4 - Optional'!$B$42="")),'40-15 PRES CONT 4 - Optional'!$B$42,"")</f>
        <v/>
      </c>
      <c r="C36" s="603"/>
      <c r="D36" s="603"/>
      <c r="E36" s="603"/>
      <c r="F36" s="603"/>
      <c r="G36" s="603"/>
      <c r="H36" s="603"/>
      <c r="I36" s="603"/>
      <c r="J36" s="602" t="str">
        <f>IF(AND(NOT('40-15 PRES CONT 4 - Optional'!$AK$40=""),NOT('40-15 PRES CONT 4 - Optional'!$N42="")),'40-15 PRES CONT 4 - Optional'!$N42,"")</f>
        <v/>
      </c>
      <c r="K36" s="602"/>
      <c r="L36" s="602"/>
      <c r="M36" s="602"/>
      <c r="N36" s="605"/>
      <c r="O36" s="605"/>
      <c r="P36" s="605"/>
      <c r="Q36" s="605"/>
      <c r="R36" s="396" t="str">
        <f>IF(AND(NOT(B36="")),'40-15 PRES CONT 4 - Optional'!L40,"")</f>
        <v/>
      </c>
      <c r="S36" s="394"/>
      <c r="T36" s="394"/>
      <c r="U36" s="394"/>
      <c r="V36" s="394"/>
      <c r="W36" s="394"/>
      <c r="X36" s="394"/>
      <c r="Y36" s="394"/>
    </row>
    <row r="37" spans="1:27" s="2" customFormat="1" ht="6" customHeight="1">
      <c r="A37" s="21"/>
      <c r="B37" s="88"/>
      <c r="C37" s="88"/>
      <c r="D37" s="203"/>
      <c r="E37" s="88"/>
      <c r="F37" s="88"/>
      <c r="G37" s="88"/>
      <c r="H37" s="88"/>
      <c r="I37" s="88"/>
      <c r="J37" s="88"/>
      <c r="K37" s="88"/>
      <c r="L37" s="91"/>
      <c r="M37" s="91"/>
      <c r="N37" s="611"/>
      <c r="O37" s="611"/>
      <c r="P37" s="611"/>
      <c r="Q37" s="91"/>
      <c r="R37" s="91"/>
      <c r="S37" s="92"/>
      <c r="T37" s="92"/>
      <c r="U37" s="92"/>
      <c r="V37" s="92"/>
      <c r="W37" s="92"/>
      <c r="X37" s="92"/>
      <c r="Y37" s="92"/>
      <c r="Z37" s="14"/>
      <c r="AA37" s="14"/>
    </row>
    <row r="38" spans="1:27" s="2" customFormat="1" ht="13.5" customHeight="1">
      <c r="A38" s="13"/>
      <c r="B38" s="25" t="str">
        <f>'40-15 PRES - MANDATORY'!$B$67</f>
        <v>DeCAF 40-15: NEW ITEM &amp; FILE MAINTENANCE AUGUST 02, 2012</v>
      </c>
      <c r="C38" s="25"/>
      <c r="D38" s="25"/>
      <c r="E38" s="25"/>
      <c r="F38" s="25"/>
      <c r="G38" s="25"/>
      <c r="H38" s="25"/>
      <c r="I38" s="25"/>
      <c r="J38" s="25"/>
      <c r="K38" s="25"/>
      <c r="L38" s="25"/>
      <c r="M38" s="25"/>
      <c r="N38" s="25"/>
      <c r="O38" s="25"/>
      <c r="P38" s="25"/>
      <c r="Q38" s="392" t="s">
        <v>56</v>
      </c>
      <c r="R38" s="593">
        <f>IF('40-15 PRES - MANDATORY'!$I$63&gt;0,'40-15 PRES - MANDATORY'!$I$63,"")</f>
        <v>41114</v>
      </c>
      <c r="S38" s="593"/>
      <c r="T38" s="608" t="s">
        <v>42</v>
      </c>
      <c r="U38" s="609"/>
      <c r="V38" s="418"/>
      <c r="W38" s="392"/>
      <c r="X38" s="2" t="s">
        <v>43</v>
      </c>
      <c r="Y38" s="395">
        <f>IF(NOT('40-15 PRES - MANDATORY'!$AO$67=""),'40-15 PRES - MANDATORY'!$AO$67,"")</f>
        <v>3</v>
      </c>
      <c r="Z38" s="137"/>
      <c r="AA38" s="14"/>
    </row>
    <row r="39" spans="1:27" s="2" customFormat="1" ht="11.25" customHeight="1">
      <c r="A39" s="14"/>
      <c r="B39" s="43"/>
      <c r="C39" s="43"/>
      <c r="D39" s="43"/>
      <c r="E39" s="43"/>
      <c r="F39" s="43"/>
      <c r="G39" s="43"/>
      <c r="H39" s="43"/>
      <c r="I39" s="43"/>
      <c r="J39" s="43"/>
      <c r="K39" s="14"/>
      <c r="L39" s="14"/>
      <c r="M39" s="14"/>
      <c r="N39" s="14"/>
      <c r="O39" s="14"/>
      <c r="P39" s="14"/>
      <c r="Q39" s="14"/>
      <c r="R39" s="14"/>
      <c r="S39" s="14"/>
      <c r="T39" s="14"/>
      <c r="U39" s="14"/>
      <c r="V39" s="14"/>
      <c r="W39" s="14"/>
      <c r="X39" s="14"/>
      <c r="Y39" s="14"/>
      <c r="Z39" s="14"/>
      <c r="AA39" s="14"/>
    </row>
  </sheetData>
  <sheetProtection password="D923" sheet="1" objects="1" scenarios="1" selectLockedCells="1"/>
  <mergeCells count="92">
    <mergeCell ref="R38:S38"/>
    <mergeCell ref="T38:U38"/>
    <mergeCell ref="N9:Q9"/>
    <mergeCell ref="N10:Q10"/>
    <mergeCell ref="N11:Q11"/>
    <mergeCell ref="N12:Q12"/>
    <mergeCell ref="N13:Q13"/>
    <mergeCell ref="N37:P37"/>
    <mergeCell ref="N23:Q23"/>
    <mergeCell ref="N21:Q21"/>
    <mergeCell ref="N22:Q22"/>
    <mergeCell ref="N14:Q14"/>
    <mergeCell ref="N15:Q15"/>
    <mergeCell ref="N16:Q16"/>
    <mergeCell ref="N17:Q17"/>
    <mergeCell ref="N18:Q18"/>
    <mergeCell ref="N26:Q26"/>
    <mergeCell ref="N27:Q27"/>
    <mergeCell ref="N28:Q28"/>
    <mergeCell ref="N36:Q36"/>
    <mergeCell ref="N19:Q19"/>
    <mergeCell ref="N20:Q20"/>
    <mergeCell ref="N24:Q24"/>
    <mergeCell ref="N25:Q25"/>
    <mergeCell ref="N34:Q34"/>
    <mergeCell ref="N35:Q35"/>
    <mergeCell ref="N29:Q29"/>
    <mergeCell ref="N30:Q30"/>
    <mergeCell ref="N31:Q31"/>
    <mergeCell ref="N32:Q32"/>
    <mergeCell ref="N33:Q33"/>
    <mergeCell ref="J36:M36"/>
    <mergeCell ref="J29:M29"/>
    <mergeCell ref="J30:M30"/>
    <mergeCell ref="J31:M31"/>
    <mergeCell ref="B18:I18"/>
    <mergeCell ref="B19:I19"/>
    <mergeCell ref="B20:I20"/>
    <mergeCell ref="B21:I21"/>
    <mergeCell ref="J20:M20"/>
    <mergeCell ref="J21:M21"/>
    <mergeCell ref="J19:M19"/>
    <mergeCell ref="B36:I36"/>
    <mergeCell ref="J33:M33"/>
    <mergeCell ref="J34:M34"/>
    <mergeCell ref="J35:M35"/>
    <mergeCell ref="B27:I27"/>
    <mergeCell ref="U4:V4"/>
    <mergeCell ref="X4:Y4"/>
    <mergeCell ref="J12:M12"/>
    <mergeCell ref="J15:M15"/>
    <mergeCell ref="J11:M11"/>
    <mergeCell ref="B9:I9"/>
    <mergeCell ref="B16:I16"/>
    <mergeCell ref="S7:Y7"/>
    <mergeCell ref="J13:M13"/>
    <mergeCell ref="J14:M14"/>
    <mergeCell ref="J9:M9"/>
    <mergeCell ref="J10:M10"/>
    <mergeCell ref="B11:I11"/>
    <mergeCell ref="B12:I12"/>
    <mergeCell ref="B13:I13"/>
    <mergeCell ref="B14:I14"/>
    <mergeCell ref="B15:I15"/>
    <mergeCell ref="V2:W2"/>
    <mergeCell ref="J24:M24"/>
    <mergeCell ref="J26:M26"/>
    <mergeCell ref="D2:O2"/>
    <mergeCell ref="B24:I24"/>
    <mergeCell ref="B25:I25"/>
    <mergeCell ref="B26:I26"/>
    <mergeCell ref="B10:I10"/>
    <mergeCell ref="J16:M16"/>
    <mergeCell ref="J17:M17"/>
    <mergeCell ref="J18:M18"/>
    <mergeCell ref="B17:I17"/>
    <mergeCell ref="B22:I22"/>
    <mergeCell ref="B23:I23"/>
    <mergeCell ref="J25:M25"/>
    <mergeCell ref="J22:M22"/>
    <mergeCell ref="B28:I28"/>
    <mergeCell ref="B29:I29"/>
    <mergeCell ref="J23:M23"/>
    <mergeCell ref="B35:I35"/>
    <mergeCell ref="J32:M32"/>
    <mergeCell ref="B30:I30"/>
    <mergeCell ref="B31:I31"/>
    <mergeCell ref="B32:I32"/>
    <mergeCell ref="B33:I33"/>
    <mergeCell ref="B34:I34"/>
    <mergeCell ref="J28:M28"/>
    <mergeCell ref="J27:M27"/>
  </mergeCells>
  <conditionalFormatting sqref="S9:Y36">
    <cfRule type="expression" dxfId="185" priority="15">
      <formula>AND(NOT($J9=""),$S9="",$T9="",$U9="",$V9="",$W9="",#REF!="",$Y9="")</formula>
    </cfRule>
  </conditionalFormatting>
  <dataValidations count="8">
    <dataValidation type="decimal" operator="greaterThan" allowBlank="1" showInputMessage="1" showErrorMessage="1" error="Enter decimal greater than zero." prompt="Enter NY CRV." sqref="Y9:Y36">
      <formula1>0</formula1>
    </dataValidation>
    <dataValidation type="decimal" operator="greaterThan" allowBlank="1" showInputMessage="1" showErrorMessage="1" error="Enter decimal greater than zero." prompt="Enter CA CRV." sqref="S9:S36">
      <formula1>0</formula1>
    </dataValidation>
    <dataValidation type="decimal" operator="greaterThan" allowBlank="1" showInputMessage="1" showErrorMessage="1" error="Enter decimal greater than zero." prompt="Enter CT CRV." sqref="T9:T36">
      <formula1>0</formula1>
    </dataValidation>
    <dataValidation type="decimal" operator="greaterThan" allowBlank="1" showInputMessage="1" showErrorMessage="1" error="Enter decimal greater than zero." prompt="Enter HI CRV." sqref="U9:U36">
      <formula1>0</formula1>
    </dataValidation>
    <dataValidation type="decimal" operator="greaterThan" allowBlank="1" showInputMessage="1" showErrorMessage="1" error="Enter decimal greater than zero." prompt="Enter MA CRV." sqref="V9:V36">
      <formula1>0</formula1>
    </dataValidation>
    <dataValidation type="decimal" operator="greaterThan" allowBlank="1" showInputMessage="1" showErrorMessage="1" error="Enter decimal greater than zero." prompt="Enter ME CRV." sqref="W9:W36">
      <formula1>0</formula1>
    </dataValidation>
    <dataValidation type="decimal" operator="greaterThan" allowBlank="1" showInputMessage="1" showErrorMessage="1" error="Enter decimal greater than zero." prompt="Enter MI CRV." sqref="X9:X36">
      <formula1>0</formula1>
    </dataValidation>
    <dataValidation allowBlank="1" showInputMessage="1" showErrorMessage="1" prompt="If multiple units of a CRVable item are sold as one unit of sale (e.g., as a 4 pack, 6 pack, 12 pack, etc.), enter the number of CRVable units that unit of sale is comprised of._x000a_" sqref="N9:N36"/>
  </dataValidations>
  <printOptions horizontalCentered="1" verticalCentered="1"/>
  <pageMargins left="0" right="0" top="0" bottom="0" header="0" footer="0"/>
  <pageSetup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AR59"/>
  <sheetViews>
    <sheetView showGridLines="0" showRowColHeaders="0" workbookViewId="0">
      <selection activeCell="F13" sqref="F13:K13"/>
    </sheetView>
  </sheetViews>
  <sheetFormatPr defaultRowHeight="15.75"/>
  <cols>
    <col min="1" max="1" width="2.7109375" style="1" customWidth="1"/>
    <col min="2" max="2" width="6.85546875" style="1" customWidth="1"/>
    <col min="3" max="3" width="5.28515625" style="1" customWidth="1"/>
    <col min="4" max="4" width="5.7109375" style="1" customWidth="1"/>
    <col min="5" max="5" width="3.7109375" style="1" customWidth="1"/>
    <col min="6" max="6" width="2.7109375" style="1" customWidth="1"/>
    <col min="7" max="7" width="3.28515625" style="1" customWidth="1"/>
    <col min="8" max="8" width="3.7109375" style="1" customWidth="1"/>
    <col min="9" max="9" width="4.7109375" style="1" customWidth="1"/>
    <col min="10" max="10" width="3.7109375" style="1" customWidth="1"/>
    <col min="11" max="11" width="2.28515625" style="1" customWidth="1"/>
    <col min="12" max="12" width="3.7109375" style="1" customWidth="1"/>
    <col min="13" max="13" width="7.7109375" style="1" customWidth="1"/>
    <col min="14" max="14" width="1.7109375" style="1" customWidth="1"/>
    <col min="15" max="15" width="2.7109375" style="1" customWidth="1"/>
    <col min="16" max="16" width="0.85546875" style="1" customWidth="1"/>
    <col min="17" max="17" width="3" style="1" customWidth="1"/>
    <col min="18" max="18" width="8" style="1" customWidth="1"/>
    <col min="19" max="19" width="3.7109375" style="1" customWidth="1"/>
    <col min="20" max="20" width="2.7109375" style="1" customWidth="1"/>
    <col min="21" max="21" width="3.5703125" style="1" customWidth="1"/>
    <col min="22" max="22" width="2.85546875" style="1" customWidth="1"/>
    <col min="23" max="23" width="3.140625" style="1" customWidth="1"/>
    <col min="24" max="24" width="1.28515625" style="1" customWidth="1"/>
    <col min="25" max="25" width="3" style="1" customWidth="1"/>
    <col min="26" max="26" width="2.7109375" style="1" customWidth="1"/>
    <col min="27" max="27" width="4.7109375" style="1" customWidth="1"/>
    <col min="28" max="28" width="3" style="1" customWidth="1"/>
    <col min="29" max="29" width="1.5703125" style="1" customWidth="1"/>
    <col min="30" max="30" width="3.7109375" style="1" customWidth="1"/>
    <col min="31" max="31" width="2.7109375" style="1" customWidth="1"/>
    <col min="32" max="32" width="3.140625" style="1" customWidth="1"/>
    <col min="33" max="35" width="2.7109375" style="1" customWidth="1"/>
    <col min="36" max="36" width="3.85546875" style="1" customWidth="1"/>
    <col min="37" max="37" width="2.7109375" style="1" customWidth="1"/>
    <col min="38" max="38" width="1.5703125" style="1" customWidth="1"/>
    <col min="39" max="41" width="2.7109375" style="1" customWidth="1"/>
    <col min="42" max="42" width="3.7109375" style="8" customWidth="1"/>
    <col min="43" max="43" width="9.7109375" style="8" customWidth="1"/>
    <col min="44" max="16384" width="9.140625" style="1"/>
  </cols>
  <sheetData>
    <row r="1" spans="1:44" s="36" customFormat="1" ht="9.75" customHeight="1">
      <c r="A1" s="34"/>
      <c r="B1" s="138" t="s">
        <v>7</v>
      </c>
      <c r="C1" s="196" t="str">
        <f>IF('40-15 PRES - MANDATORY'!$E$8&gt;0,'40-15 PRES - MANDATORY'!$E$8,"")</f>
        <v>ABC</v>
      </c>
      <c r="D1" s="196"/>
      <c r="E1" s="196"/>
      <c r="F1" s="196"/>
      <c r="G1" s="196"/>
      <c r="H1" s="196"/>
      <c r="I1" s="196"/>
      <c r="K1" s="199"/>
      <c r="L1" s="199"/>
      <c r="M1" s="199"/>
      <c r="O1" s="196"/>
      <c r="P1" s="196"/>
      <c r="Q1" s="196"/>
      <c r="R1" s="196"/>
      <c r="S1" s="212" t="s">
        <v>542</v>
      </c>
      <c r="T1" s="196"/>
      <c r="U1" s="196"/>
      <c r="V1" s="196"/>
      <c r="Z1" s="575" t="str">
        <f>IF(NOT('40-15 PRES - MANDATORY'!Y6=""),'40-15 PRES - MANDATORY'!Y6,"")</f>
        <v/>
      </c>
      <c r="AA1" s="575"/>
      <c r="AB1" s="575"/>
      <c r="AC1" s="575"/>
      <c r="AD1" s="211"/>
      <c r="AE1" s="211"/>
      <c r="AF1" s="211"/>
      <c r="AG1" s="211"/>
      <c r="AH1" s="211"/>
      <c r="AI1" s="211"/>
      <c r="AJ1" s="211"/>
      <c r="AK1" s="211"/>
      <c r="AL1" s="211"/>
      <c r="AM1" s="211"/>
      <c r="AN1" s="211"/>
      <c r="AO1" s="34"/>
      <c r="AP1" s="35"/>
      <c r="AQ1" s="35"/>
      <c r="AR1" s="35"/>
    </row>
    <row r="2" spans="1:44" s="36" customFormat="1" ht="9.75" customHeight="1">
      <c r="A2" s="34"/>
      <c r="B2" s="199" t="s">
        <v>8</v>
      </c>
      <c r="C2" s="34"/>
      <c r="D2" s="34"/>
      <c r="E2" s="196" t="str">
        <f>IF('40-15 PRES - MANDATORY'!$E$10&gt;0,'40-15 PRES - MANDATORY'!$E$10,"")</f>
        <v>ABC FOODS</v>
      </c>
      <c r="F2" s="197"/>
      <c r="G2" s="197"/>
      <c r="H2" s="197"/>
      <c r="I2" s="197"/>
      <c r="J2" s="197"/>
      <c r="K2" s="197"/>
      <c r="L2" s="197"/>
      <c r="M2" s="197"/>
      <c r="N2" s="628" t="s">
        <v>54</v>
      </c>
      <c r="O2" s="628"/>
      <c r="P2" s="628"/>
      <c r="Q2" s="628"/>
      <c r="R2" s="197" t="str">
        <f>IF(NOT('40-15 PRES - MANDATORY'!$Y$12=""),'40-15 PRES - MANDATORY'!$Y$12,"")</f>
        <v>A123</v>
      </c>
      <c r="S2" s="138" t="s">
        <v>9</v>
      </c>
      <c r="T2" s="196"/>
      <c r="U2" s="196"/>
      <c r="V2" s="196"/>
      <c r="W2" s="196"/>
      <c r="X2" s="37" t="s">
        <v>55</v>
      </c>
      <c r="Y2" s="38"/>
      <c r="Z2" s="196" t="str">
        <f>IF('40-15 PRES - MANDATORY'!$G$12&gt;0,'40-15 PRES - MANDATORY'!$G$12,"")</f>
        <v>HDEC0102G1234</v>
      </c>
      <c r="AA2" s="196"/>
      <c r="AB2" s="196"/>
      <c r="AC2" s="196"/>
      <c r="AD2" s="244"/>
      <c r="AE2" s="38" t="s">
        <v>53</v>
      </c>
      <c r="AF2" s="38"/>
      <c r="AG2" s="38"/>
      <c r="AH2" s="627" t="str">
        <f>IF('40-15 PRES - MANDATORY'!$M$12&gt;0,'40-15 PRES - MANDATORY'!$M$12,"")</f>
        <v>HDEC0102G9876</v>
      </c>
      <c r="AI2" s="627"/>
      <c r="AJ2" s="627"/>
      <c r="AK2" s="627"/>
      <c r="AL2" s="627"/>
      <c r="AN2" s="34"/>
      <c r="AO2" s="34"/>
      <c r="AP2" s="35"/>
      <c r="AQ2" s="35"/>
      <c r="AR2" s="35"/>
    </row>
    <row r="3" spans="1:44" ht="1.5" customHeight="1">
      <c r="A3" s="4"/>
      <c r="B3" s="2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9"/>
      <c r="AR3" s="8"/>
    </row>
    <row r="4" spans="1:44" ht="2.25" customHeight="1">
      <c r="A4" s="4"/>
      <c r="B4" s="2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9"/>
      <c r="AR4" s="8"/>
    </row>
    <row r="5" spans="1:44" s="3" customFormat="1" ht="11.25" customHeight="1">
      <c r="A5" s="13"/>
      <c r="B5" s="437" t="s">
        <v>12</v>
      </c>
      <c r="C5" s="438"/>
      <c r="D5" s="438"/>
      <c r="E5" s="438"/>
      <c r="F5" s="438"/>
      <c r="G5" s="438"/>
      <c r="H5" s="438"/>
      <c r="I5" s="438"/>
      <c r="J5" s="438"/>
      <c r="K5" s="439"/>
      <c r="L5" s="437" t="s">
        <v>16</v>
      </c>
      <c r="M5" s="439"/>
      <c r="N5" s="437" t="s">
        <v>145</v>
      </c>
      <c r="O5" s="438"/>
      <c r="P5" s="438"/>
      <c r="Q5" s="438"/>
      <c r="R5" s="439"/>
      <c r="S5" s="275" t="s">
        <v>32</v>
      </c>
      <c r="T5" s="275"/>
      <c r="U5" s="275" t="s">
        <v>33</v>
      </c>
      <c r="V5" s="275"/>
      <c r="W5" s="275" t="s">
        <v>19</v>
      </c>
      <c r="X5" s="275"/>
      <c r="Y5" s="275"/>
      <c r="Z5" s="457" t="s">
        <v>556</v>
      </c>
      <c r="AA5" s="457"/>
      <c r="AB5" s="457"/>
      <c r="AC5" s="570" t="s">
        <v>558</v>
      </c>
      <c r="AD5" s="570"/>
      <c r="AE5" s="570"/>
      <c r="AF5" s="571"/>
      <c r="AG5" s="440" t="s">
        <v>34</v>
      </c>
      <c r="AH5" s="442"/>
      <c r="AI5" s="456" t="s">
        <v>37</v>
      </c>
      <c r="AJ5" s="456"/>
      <c r="AK5" s="456"/>
      <c r="AL5" s="456"/>
      <c r="AM5" s="559" t="s">
        <v>541</v>
      </c>
      <c r="AN5" s="559"/>
      <c r="AO5" s="559"/>
      <c r="AP5" s="10"/>
      <c r="AQ5" s="10"/>
      <c r="AR5" s="10"/>
    </row>
    <row r="6" spans="1:44" s="3" customFormat="1" ht="11.25" customHeight="1">
      <c r="A6" s="13"/>
      <c r="B6" s="440" t="s">
        <v>13</v>
      </c>
      <c r="C6" s="441"/>
      <c r="D6" s="441"/>
      <c r="E6" s="441"/>
      <c r="F6" s="441"/>
      <c r="G6" s="441"/>
      <c r="H6" s="441"/>
      <c r="I6" s="441"/>
      <c r="J6" s="441"/>
      <c r="K6" s="442"/>
      <c r="L6" s="440" t="s">
        <v>17</v>
      </c>
      <c r="M6" s="442"/>
      <c r="N6" s="440" t="s">
        <v>463</v>
      </c>
      <c r="O6" s="441"/>
      <c r="P6" s="441"/>
      <c r="Q6" s="441"/>
      <c r="R6" s="442"/>
      <c r="S6" s="446" t="s">
        <v>30</v>
      </c>
      <c r="T6" s="447"/>
      <c r="U6" s="446" t="s">
        <v>30</v>
      </c>
      <c r="V6" s="447"/>
      <c r="W6" s="279" t="s">
        <v>20</v>
      </c>
      <c r="X6" s="279"/>
      <c r="Y6" s="279"/>
      <c r="Z6" s="458" t="s">
        <v>559</v>
      </c>
      <c r="AA6" s="459"/>
      <c r="AB6" s="460"/>
      <c r="AC6" s="458" t="s">
        <v>559</v>
      </c>
      <c r="AD6" s="459"/>
      <c r="AE6" s="459"/>
      <c r="AF6" s="460"/>
      <c r="AG6" s="539" t="s">
        <v>35</v>
      </c>
      <c r="AH6" s="540"/>
      <c r="AI6" s="560" t="s">
        <v>567</v>
      </c>
      <c r="AJ6" s="561"/>
      <c r="AK6" s="561"/>
      <c r="AL6" s="562"/>
      <c r="AM6" s="559"/>
      <c r="AN6" s="559"/>
      <c r="AO6" s="559"/>
      <c r="AP6" s="10"/>
      <c r="AQ6" s="10"/>
      <c r="AR6" s="10"/>
    </row>
    <row r="7" spans="1:44" s="3" customFormat="1" ht="11.25" customHeight="1">
      <c r="A7" s="13"/>
      <c r="B7" s="443" t="s">
        <v>14</v>
      </c>
      <c r="C7" s="444"/>
      <c r="D7" s="444"/>
      <c r="E7" s="444"/>
      <c r="F7" s="444"/>
      <c r="G7" s="444"/>
      <c r="H7" s="444"/>
      <c r="I7" s="444"/>
      <c r="J7" s="444"/>
      <c r="K7" s="445"/>
      <c r="L7" s="443" t="s">
        <v>566</v>
      </c>
      <c r="M7" s="445"/>
      <c r="N7" s="443" t="s">
        <v>464</v>
      </c>
      <c r="O7" s="444"/>
      <c r="P7" s="444"/>
      <c r="Q7" s="444"/>
      <c r="R7" s="445"/>
      <c r="S7" s="448" t="s">
        <v>762</v>
      </c>
      <c r="T7" s="449"/>
      <c r="U7" s="448" t="s">
        <v>762</v>
      </c>
      <c r="V7" s="449"/>
      <c r="W7" s="276" t="s">
        <v>21</v>
      </c>
      <c r="X7" s="276"/>
      <c r="Y7" s="276"/>
      <c r="Z7" s="461" t="s">
        <v>560</v>
      </c>
      <c r="AA7" s="461"/>
      <c r="AB7" s="461"/>
      <c r="AC7" s="463" t="s">
        <v>561</v>
      </c>
      <c r="AD7" s="463"/>
      <c r="AE7" s="463"/>
      <c r="AF7" s="464"/>
      <c r="AG7" s="566" t="s">
        <v>465</v>
      </c>
      <c r="AH7" s="567"/>
      <c r="AI7" s="560"/>
      <c r="AJ7" s="561"/>
      <c r="AK7" s="561"/>
      <c r="AL7" s="562"/>
      <c r="AM7" s="278" t="s">
        <v>535</v>
      </c>
      <c r="AN7" s="278" t="s">
        <v>536</v>
      </c>
      <c r="AO7" s="278" t="s">
        <v>537</v>
      </c>
      <c r="AP7" s="10"/>
    </row>
    <row r="8" spans="1:44" s="3" customFormat="1" ht="11.25" customHeight="1">
      <c r="A8" s="13"/>
      <c r="B8" s="276" t="s">
        <v>15</v>
      </c>
      <c r="C8" s="276"/>
      <c r="D8" s="276"/>
      <c r="E8" s="276"/>
      <c r="F8" s="525" t="s">
        <v>439</v>
      </c>
      <c r="G8" s="525"/>
      <c r="H8" s="525"/>
      <c r="I8" s="525"/>
      <c r="J8" s="525"/>
      <c r="K8" s="525"/>
      <c r="L8" s="276" t="s">
        <v>18</v>
      </c>
      <c r="M8" s="277"/>
      <c r="N8" s="443" t="s">
        <v>144</v>
      </c>
      <c r="O8" s="444"/>
      <c r="P8" s="444"/>
      <c r="Q8" s="444"/>
      <c r="R8" s="445"/>
      <c r="S8" s="448" t="s">
        <v>31</v>
      </c>
      <c r="T8" s="449"/>
      <c r="U8" s="448" t="s">
        <v>31</v>
      </c>
      <c r="V8" s="449"/>
      <c r="W8" s="276" t="s">
        <v>22</v>
      </c>
      <c r="X8" s="276"/>
      <c r="Y8" s="276"/>
      <c r="Z8" s="462" t="s">
        <v>557</v>
      </c>
      <c r="AA8" s="463"/>
      <c r="AB8" s="464"/>
      <c r="AC8" s="462" t="s">
        <v>557</v>
      </c>
      <c r="AD8" s="463"/>
      <c r="AE8" s="463"/>
      <c r="AF8" s="464"/>
      <c r="AG8" s="568"/>
      <c r="AH8" s="569"/>
      <c r="AI8" s="563"/>
      <c r="AJ8" s="564"/>
      <c r="AK8" s="564"/>
      <c r="AL8" s="565"/>
      <c r="AM8" s="278" t="s">
        <v>538</v>
      </c>
      <c r="AN8" s="278" t="s">
        <v>539</v>
      </c>
      <c r="AO8" s="278" t="s">
        <v>540</v>
      </c>
      <c r="AP8" s="10"/>
    </row>
    <row r="9" spans="1:44" s="3" customFormat="1" ht="2.25" customHeight="1" thickBot="1">
      <c r="A9" s="13"/>
      <c r="B9" s="15"/>
      <c r="C9" s="15"/>
      <c r="D9" s="15"/>
      <c r="E9" s="15"/>
      <c r="F9" s="240"/>
      <c r="G9" s="240"/>
      <c r="H9" s="240"/>
      <c r="I9" s="240"/>
      <c r="J9" s="240"/>
      <c r="K9" s="240"/>
      <c r="L9" s="15"/>
      <c r="M9" s="13"/>
      <c r="N9" s="15"/>
      <c r="O9" s="15"/>
      <c r="P9" s="15"/>
      <c r="Q9" s="15"/>
      <c r="R9" s="13"/>
      <c r="S9" s="13"/>
      <c r="T9" s="13"/>
      <c r="U9" s="13"/>
      <c r="V9" s="13"/>
      <c r="W9" s="15"/>
      <c r="X9" s="15"/>
      <c r="Y9" s="15"/>
      <c r="Z9" s="243"/>
      <c r="AA9" s="243"/>
      <c r="AB9" s="243"/>
      <c r="AC9" s="243"/>
      <c r="AD9" s="243"/>
      <c r="AE9" s="243"/>
      <c r="AF9" s="243"/>
      <c r="AG9" s="243"/>
      <c r="AH9" s="243"/>
      <c r="AI9" s="13"/>
      <c r="AJ9" s="13"/>
      <c r="AK9" s="154"/>
      <c r="AL9" s="13"/>
      <c r="AM9" s="155"/>
      <c r="AN9" s="155"/>
      <c r="AO9" s="155"/>
      <c r="AP9" s="10"/>
    </row>
    <row r="10" spans="1:44" ht="15" customHeight="1">
      <c r="A10" s="625">
        <v>5</v>
      </c>
      <c r="B10" s="531"/>
      <c r="C10" s="532"/>
      <c r="D10" s="532"/>
      <c r="E10" s="532"/>
      <c r="F10" s="532"/>
      <c r="G10" s="532"/>
      <c r="H10" s="532"/>
      <c r="I10" s="532"/>
      <c r="J10" s="532"/>
      <c r="K10" s="532"/>
      <c r="L10" s="480">
        <v>12</v>
      </c>
      <c r="M10" s="480"/>
      <c r="N10" s="497">
        <v>10012345678730</v>
      </c>
      <c r="O10" s="497"/>
      <c r="P10" s="497"/>
      <c r="Q10" s="497"/>
      <c r="R10" s="497"/>
      <c r="S10" s="494">
        <v>3</v>
      </c>
      <c r="T10" s="494"/>
      <c r="U10" s="494"/>
      <c r="V10" s="494"/>
      <c r="W10" s="494"/>
      <c r="X10" s="494"/>
      <c r="Y10" s="494"/>
      <c r="Z10" s="491">
        <v>5.2</v>
      </c>
      <c r="AA10" s="491"/>
      <c r="AB10" s="491"/>
      <c r="AC10" s="473"/>
      <c r="AD10" s="474"/>
      <c r="AE10" s="474"/>
      <c r="AF10" s="475"/>
      <c r="AG10" s="537"/>
      <c r="AH10" s="538"/>
      <c r="AI10" s="544" t="s">
        <v>37</v>
      </c>
      <c r="AJ10" s="545"/>
      <c r="AK10" s="249"/>
      <c r="AL10" s="321"/>
      <c r="AM10" s="283"/>
      <c r="AN10" s="284" t="s">
        <v>39</v>
      </c>
      <c r="AO10" s="285"/>
      <c r="AQ10" s="1"/>
    </row>
    <row r="11" spans="1:44" ht="15" customHeight="1">
      <c r="A11" s="625"/>
      <c r="B11" s="533" t="s">
        <v>777</v>
      </c>
      <c r="C11" s="534"/>
      <c r="D11" s="534"/>
      <c r="E11" s="534"/>
      <c r="F11" s="534"/>
      <c r="G11" s="534"/>
      <c r="H11" s="534"/>
      <c r="I11" s="534"/>
      <c r="J11" s="534"/>
      <c r="K11" s="534"/>
      <c r="L11" s="481" t="s">
        <v>492</v>
      </c>
      <c r="M11" s="481"/>
      <c r="N11" s="513">
        <v>12345678731</v>
      </c>
      <c r="O11" s="513"/>
      <c r="P11" s="513"/>
      <c r="Q11" s="513"/>
      <c r="R11" s="513"/>
      <c r="S11" s="495">
        <v>3</v>
      </c>
      <c r="T11" s="495"/>
      <c r="U11" s="626"/>
      <c r="V11" s="626"/>
      <c r="W11" s="496"/>
      <c r="X11" s="496"/>
      <c r="Y11" s="496"/>
      <c r="Z11" s="524">
        <f>IF(Z10="","",ROUNDUP(Z10*1.01,2))</f>
        <v>5.26</v>
      </c>
      <c r="AA11" s="524"/>
      <c r="AB11" s="524"/>
      <c r="AC11" s="476" t="str">
        <f>IF(AC10="","",ROUNDUP(AC10*1.01,2))</f>
        <v/>
      </c>
      <c r="AD11" s="477"/>
      <c r="AE11" s="477"/>
      <c r="AF11" s="478"/>
      <c r="AG11" s="541">
        <v>771</v>
      </c>
      <c r="AH11" s="541"/>
      <c r="AI11" s="543" t="s">
        <v>38</v>
      </c>
      <c r="AJ11" s="543"/>
      <c r="AK11" s="320"/>
      <c r="AL11" s="426"/>
      <c r="AM11" s="286"/>
      <c r="AN11" s="287" t="s">
        <v>36</v>
      </c>
      <c r="AO11" s="288"/>
      <c r="AQ11" s="1"/>
    </row>
    <row r="12" spans="1:44" ht="15" customHeight="1">
      <c r="A12" s="625"/>
      <c r="B12" s="533" t="s">
        <v>783</v>
      </c>
      <c r="C12" s="534"/>
      <c r="D12" s="534"/>
      <c r="E12" s="534"/>
      <c r="F12" s="534"/>
      <c r="G12" s="534"/>
      <c r="H12" s="534"/>
      <c r="I12" s="534"/>
      <c r="J12" s="534"/>
      <c r="K12" s="534"/>
      <c r="L12" s="495">
        <v>10</v>
      </c>
      <c r="M12" s="530"/>
      <c r="N12" s="521">
        <v>1234567873</v>
      </c>
      <c r="O12" s="522"/>
      <c r="P12" s="522"/>
      <c r="Q12" s="522"/>
      <c r="R12" s="523"/>
      <c r="S12" s="527">
        <v>3</v>
      </c>
      <c r="T12" s="495"/>
      <c r="U12" s="495"/>
      <c r="V12" s="495"/>
      <c r="W12" s="493"/>
      <c r="X12" s="493"/>
      <c r="Y12" s="493"/>
      <c r="Z12" s="488"/>
      <c r="AA12" s="488"/>
      <c r="AB12" s="488"/>
      <c r="AC12" s="482"/>
      <c r="AD12" s="483"/>
      <c r="AE12" s="483"/>
      <c r="AF12" s="484"/>
      <c r="AG12" s="489"/>
      <c r="AH12" s="490"/>
      <c r="AI12" s="543" t="s">
        <v>452</v>
      </c>
      <c r="AJ12" s="543"/>
      <c r="AK12" s="245"/>
      <c r="AL12" s="96"/>
      <c r="AM12" s="286"/>
      <c r="AN12" s="286"/>
      <c r="AO12" s="289"/>
      <c r="AQ12" s="1"/>
    </row>
    <row r="13" spans="1:44" ht="15" customHeight="1" thickBot="1">
      <c r="A13" s="625"/>
      <c r="B13" s="529" t="s">
        <v>773</v>
      </c>
      <c r="C13" s="528"/>
      <c r="D13" s="528"/>
      <c r="E13" s="528"/>
      <c r="F13" s="528">
        <v>15</v>
      </c>
      <c r="G13" s="528"/>
      <c r="H13" s="528"/>
      <c r="I13" s="528"/>
      <c r="J13" s="528"/>
      <c r="K13" s="528"/>
      <c r="L13" s="479" t="s">
        <v>523</v>
      </c>
      <c r="M13" s="479"/>
      <c r="N13" s="518">
        <v>1234567873</v>
      </c>
      <c r="O13" s="518"/>
      <c r="P13" s="518"/>
      <c r="Q13" s="518"/>
      <c r="R13" s="518"/>
      <c r="S13" s="512"/>
      <c r="T13" s="512"/>
      <c r="U13" s="512"/>
      <c r="V13" s="512"/>
      <c r="W13" s="511"/>
      <c r="X13" s="511"/>
      <c r="Y13" s="511"/>
      <c r="Z13" s="485" t="str">
        <f>IF(AND(NOT(Z11=""),NOT(Z12="")),(Z12-Z11)/(Z12),"")</f>
        <v/>
      </c>
      <c r="AA13" s="486"/>
      <c r="AB13" s="487"/>
      <c r="AC13" s="485" t="str">
        <f>IF(AND(NOT(AC11=""),NOT(AC12="")),(AC12-AC11)/(AC12),"")</f>
        <v/>
      </c>
      <c r="AD13" s="486"/>
      <c r="AE13" s="486"/>
      <c r="AF13" s="487"/>
      <c r="AG13" s="246"/>
      <c r="AH13" s="246"/>
      <c r="AI13" s="247"/>
      <c r="AJ13" s="247"/>
      <c r="AK13" s="248"/>
      <c r="AL13" s="290"/>
      <c r="AM13" s="291"/>
      <c r="AN13" s="291"/>
      <c r="AO13" s="292"/>
      <c r="AQ13" s="1"/>
    </row>
    <row r="14" spans="1:44" ht="2.25" customHeight="1">
      <c r="A14" s="161"/>
      <c r="B14" s="106"/>
      <c r="C14" s="106"/>
      <c r="D14" s="106"/>
      <c r="E14" s="106"/>
      <c r="F14" s="106"/>
      <c r="G14" s="106"/>
      <c r="H14" s="106"/>
      <c r="I14" s="106"/>
      <c r="J14" s="106"/>
      <c r="K14" s="106"/>
      <c r="L14" s="163"/>
      <c r="M14" s="163"/>
      <c r="N14" s="167"/>
      <c r="O14" s="167"/>
      <c r="P14" s="167"/>
      <c r="Q14" s="167"/>
      <c r="R14" s="167"/>
      <c r="S14" s="168"/>
      <c r="T14" s="168"/>
      <c r="U14" s="168"/>
      <c r="V14" s="168"/>
      <c r="W14" s="184"/>
      <c r="X14" s="184"/>
      <c r="Y14" s="184"/>
      <c r="Z14" s="431"/>
      <c r="AA14" s="431"/>
      <c r="AB14" s="431"/>
      <c r="AC14" s="431"/>
      <c r="AD14" s="431"/>
      <c r="AE14" s="431"/>
      <c r="AF14" s="177"/>
      <c r="AG14" s="164"/>
      <c r="AH14" s="164"/>
      <c r="AI14" s="425"/>
      <c r="AJ14" s="425"/>
      <c r="AK14" s="180"/>
      <c r="AL14" s="4"/>
      <c r="AM14" s="30"/>
      <c r="AN14" s="30"/>
      <c r="AO14" s="30"/>
      <c r="AQ14" s="1"/>
    </row>
    <row r="15" spans="1:44" ht="2.25" customHeight="1" thickBot="1">
      <c r="A15" s="158"/>
      <c r="B15" s="13"/>
      <c r="C15" s="13"/>
      <c r="D15" s="13"/>
      <c r="E15" s="13"/>
      <c r="F15" s="427"/>
      <c r="G15" s="427"/>
      <c r="H15" s="427"/>
      <c r="I15" s="427"/>
      <c r="J15" s="427"/>
      <c r="K15" s="427"/>
      <c r="L15" s="13"/>
      <c r="M15" s="13"/>
      <c r="N15" s="13"/>
      <c r="O15" s="13"/>
      <c r="P15" s="13"/>
      <c r="Q15" s="13"/>
      <c r="R15" s="13"/>
      <c r="S15" s="13"/>
      <c r="T15" s="13"/>
      <c r="U15" s="13"/>
      <c r="V15" s="13"/>
      <c r="W15" s="13"/>
      <c r="X15" s="13"/>
      <c r="Y15" s="13"/>
      <c r="Z15" s="432"/>
      <c r="AA15" s="432"/>
      <c r="AB15" s="432"/>
      <c r="AC15" s="432"/>
      <c r="AD15" s="432"/>
      <c r="AE15" s="432"/>
      <c r="AF15" s="432"/>
      <c r="AG15" s="432"/>
      <c r="AH15" s="432"/>
      <c r="AI15" s="13"/>
      <c r="AJ15" s="13"/>
      <c r="AK15" s="433"/>
      <c r="AL15" s="13"/>
      <c r="AM15" s="155"/>
      <c r="AN15" s="155"/>
      <c r="AO15" s="155"/>
      <c r="AQ15" s="1"/>
    </row>
    <row r="16" spans="1:44" ht="15" customHeight="1">
      <c r="A16" s="158">
        <v>6</v>
      </c>
      <c r="B16" s="531"/>
      <c r="C16" s="532"/>
      <c r="D16" s="532"/>
      <c r="E16" s="532"/>
      <c r="F16" s="532"/>
      <c r="G16" s="532"/>
      <c r="H16" s="532"/>
      <c r="I16" s="532"/>
      <c r="J16" s="532"/>
      <c r="K16" s="532"/>
      <c r="L16" s="480"/>
      <c r="M16" s="480"/>
      <c r="N16" s="497"/>
      <c r="O16" s="497"/>
      <c r="P16" s="497"/>
      <c r="Q16" s="497"/>
      <c r="R16" s="497"/>
      <c r="S16" s="494"/>
      <c r="T16" s="494"/>
      <c r="U16" s="494"/>
      <c r="V16" s="494"/>
      <c r="W16" s="494"/>
      <c r="X16" s="494"/>
      <c r="Y16" s="494"/>
      <c r="Z16" s="491"/>
      <c r="AA16" s="491"/>
      <c r="AB16" s="491"/>
      <c r="AC16" s="473"/>
      <c r="AD16" s="474"/>
      <c r="AE16" s="474"/>
      <c r="AF16" s="475"/>
      <c r="AG16" s="537"/>
      <c r="AH16" s="538"/>
      <c r="AI16" s="544" t="s">
        <v>37</v>
      </c>
      <c r="AJ16" s="545"/>
      <c r="AK16" s="249"/>
      <c r="AL16" s="321"/>
      <c r="AM16" s="283"/>
      <c r="AN16" s="284" t="s">
        <v>39</v>
      </c>
      <c r="AO16" s="285"/>
      <c r="AQ16" s="1"/>
    </row>
    <row r="17" spans="1:43" ht="15" customHeight="1">
      <c r="A17" s="158"/>
      <c r="B17" s="533"/>
      <c r="C17" s="534"/>
      <c r="D17" s="534"/>
      <c r="E17" s="534"/>
      <c r="F17" s="534"/>
      <c r="G17" s="534"/>
      <c r="H17" s="534"/>
      <c r="I17" s="534"/>
      <c r="J17" s="534"/>
      <c r="K17" s="534"/>
      <c r="L17" s="481"/>
      <c r="M17" s="481"/>
      <c r="N17" s="513"/>
      <c r="O17" s="513"/>
      <c r="P17" s="513"/>
      <c r="Q17" s="513"/>
      <c r="R17" s="513"/>
      <c r="S17" s="495"/>
      <c r="T17" s="495"/>
      <c r="U17" s="495"/>
      <c r="V17" s="495"/>
      <c r="W17" s="496"/>
      <c r="X17" s="496"/>
      <c r="Y17" s="496"/>
      <c r="Z17" s="524" t="str">
        <f>IF(Z16="","",ROUNDUP(Z16*1.01,2))</f>
        <v/>
      </c>
      <c r="AA17" s="524"/>
      <c r="AB17" s="524"/>
      <c r="AC17" s="476" t="str">
        <f>IF(AC16="","",ROUNDUP(AC16*1.01,2))</f>
        <v/>
      </c>
      <c r="AD17" s="477"/>
      <c r="AE17" s="477"/>
      <c r="AF17" s="478"/>
      <c r="AG17" s="541"/>
      <c r="AH17" s="541"/>
      <c r="AI17" s="543" t="s">
        <v>38</v>
      </c>
      <c r="AJ17" s="543"/>
      <c r="AK17" s="320"/>
      <c r="AL17" s="426"/>
      <c r="AM17" s="286"/>
      <c r="AN17" s="287" t="s">
        <v>36</v>
      </c>
      <c r="AO17" s="288"/>
      <c r="AQ17" s="1"/>
    </row>
    <row r="18" spans="1:43" ht="15" customHeight="1">
      <c r="A18" s="158"/>
      <c r="B18" s="533"/>
      <c r="C18" s="534"/>
      <c r="D18" s="534"/>
      <c r="E18" s="534"/>
      <c r="F18" s="534"/>
      <c r="G18" s="534"/>
      <c r="H18" s="534"/>
      <c r="I18" s="534"/>
      <c r="J18" s="534"/>
      <c r="K18" s="534"/>
      <c r="L18" s="495"/>
      <c r="M18" s="530"/>
      <c r="N18" s="521"/>
      <c r="O18" s="522"/>
      <c r="P18" s="522"/>
      <c r="Q18" s="522"/>
      <c r="R18" s="523"/>
      <c r="S18" s="527"/>
      <c r="T18" s="495"/>
      <c r="U18" s="495"/>
      <c r="V18" s="495"/>
      <c r="W18" s="493"/>
      <c r="X18" s="493"/>
      <c r="Y18" s="493"/>
      <c r="Z18" s="488"/>
      <c r="AA18" s="488"/>
      <c r="AB18" s="488"/>
      <c r="AC18" s="482"/>
      <c r="AD18" s="483"/>
      <c r="AE18" s="483"/>
      <c r="AF18" s="484"/>
      <c r="AG18" s="489"/>
      <c r="AH18" s="490"/>
      <c r="AI18" s="543" t="s">
        <v>452</v>
      </c>
      <c r="AJ18" s="543"/>
      <c r="AK18" s="245"/>
      <c r="AL18" s="96"/>
      <c r="AM18" s="286"/>
      <c r="AN18" s="286"/>
      <c r="AO18" s="289"/>
      <c r="AQ18" s="1"/>
    </row>
    <row r="19" spans="1:43" ht="15" customHeight="1" thickBot="1">
      <c r="A19" s="158"/>
      <c r="B19" s="529"/>
      <c r="C19" s="528"/>
      <c r="D19" s="528"/>
      <c r="E19" s="528"/>
      <c r="F19" s="528"/>
      <c r="G19" s="528"/>
      <c r="H19" s="528"/>
      <c r="I19" s="528"/>
      <c r="J19" s="528"/>
      <c r="K19" s="528"/>
      <c r="L19" s="479"/>
      <c r="M19" s="479"/>
      <c r="N19" s="518"/>
      <c r="O19" s="518"/>
      <c r="P19" s="518"/>
      <c r="Q19" s="518"/>
      <c r="R19" s="518"/>
      <c r="S19" s="512"/>
      <c r="T19" s="512"/>
      <c r="U19" s="512"/>
      <c r="V19" s="512"/>
      <c r="W19" s="511"/>
      <c r="X19" s="511"/>
      <c r="Y19" s="511"/>
      <c r="Z19" s="485" t="str">
        <f>IF(AND(NOT(Z17=""),NOT(Z18="")),(Z18-Z17)/(Z18),"")</f>
        <v/>
      </c>
      <c r="AA19" s="486"/>
      <c r="AB19" s="487"/>
      <c r="AC19" s="485" t="str">
        <f>IF(AND(NOT(AC17=""),NOT(AC18="")),(AC18-AC17)/(AC18),"")</f>
        <v/>
      </c>
      <c r="AD19" s="486"/>
      <c r="AE19" s="486"/>
      <c r="AF19" s="487"/>
      <c r="AG19" s="246"/>
      <c r="AH19" s="246"/>
      <c r="AI19" s="247"/>
      <c r="AJ19" s="247"/>
      <c r="AK19" s="248"/>
      <c r="AL19" s="290"/>
      <c r="AM19" s="291"/>
      <c r="AN19" s="291"/>
      <c r="AO19" s="292"/>
      <c r="AQ19" s="1"/>
    </row>
    <row r="20" spans="1:43" ht="2.25" customHeight="1">
      <c r="A20" s="158"/>
      <c r="B20" s="106"/>
      <c r="C20" s="106"/>
      <c r="D20" s="106"/>
      <c r="E20" s="106"/>
      <c r="F20" s="106"/>
      <c r="G20" s="106"/>
      <c r="H20" s="106"/>
      <c r="I20" s="106"/>
      <c r="J20" s="106"/>
      <c r="K20" s="106"/>
      <c r="L20" s="163"/>
      <c r="M20" s="163"/>
      <c r="N20" s="167"/>
      <c r="O20" s="167"/>
      <c r="P20" s="167"/>
      <c r="Q20" s="167"/>
      <c r="R20" s="167"/>
      <c r="S20" s="168"/>
      <c r="T20" s="168"/>
      <c r="U20" s="168"/>
      <c r="V20" s="168"/>
      <c r="W20" s="184"/>
      <c r="X20" s="184"/>
      <c r="Y20" s="184"/>
      <c r="Z20" s="431"/>
      <c r="AA20" s="431"/>
      <c r="AB20" s="431"/>
      <c r="AC20" s="431"/>
      <c r="AD20" s="431"/>
      <c r="AE20" s="431"/>
      <c r="AF20" s="177"/>
      <c r="AG20" s="164"/>
      <c r="AH20" s="164"/>
      <c r="AI20" s="425"/>
      <c r="AJ20" s="425"/>
      <c r="AK20" s="180"/>
      <c r="AL20" s="4"/>
      <c r="AM20" s="30"/>
      <c r="AN20" s="30"/>
      <c r="AO20" s="30"/>
      <c r="AQ20" s="1"/>
    </row>
    <row r="21" spans="1:43" ht="2.25" customHeight="1" thickBot="1">
      <c r="A21" s="158"/>
      <c r="B21" s="13"/>
      <c r="C21" s="13"/>
      <c r="D21" s="13"/>
      <c r="E21" s="13"/>
      <c r="F21" s="427"/>
      <c r="G21" s="427"/>
      <c r="H21" s="427"/>
      <c r="I21" s="427"/>
      <c r="J21" s="427"/>
      <c r="K21" s="427"/>
      <c r="L21" s="13"/>
      <c r="M21" s="13"/>
      <c r="N21" s="13"/>
      <c r="O21" s="13"/>
      <c r="P21" s="13"/>
      <c r="Q21" s="13"/>
      <c r="R21" s="13"/>
      <c r="S21" s="13"/>
      <c r="T21" s="13"/>
      <c r="U21" s="13"/>
      <c r="V21" s="13"/>
      <c r="W21" s="13"/>
      <c r="X21" s="13"/>
      <c r="Y21" s="13"/>
      <c r="Z21" s="432"/>
      <c r="AA21" s="432"/>
      <c r="AB21" s="432"/>
      <c r="AC21" s="432"/>
      <c r="AD21" s="432"/>
      <c r="AE21" s="432"/>
      <c r="AF21" s="432"/>
      <c r="AG21" s="432"/>
      <c r="AH21" s="432"/>
      <c r="AI21" s="13"/>
      <c r="AJ21" s="13"/>
      <c r="AK21" s="433"/>
      <c r="AL21" s="13"/>
      <c r="AM21" s="155"/>
      <c r="AN21" s="155"/>
      <c r="AO21" s="155"/>
      <c r="AQ21" s="1"/>
    </row>
    <row r="22" spans="1:43" ht="15" customHeight="1">
      <c r="A22" s="625">
        <v>7</v>
      </c>
      <c r="B22" s="531"/>
      <c r="C22" s="532"/>
      <c r="D22" s="532"/>
      <c r="E22" s="532"/>
      <c r="F22" s="532"/>
      <c r="G22" s="532"/>
      <c r="H22" s="532"/>
      <c r="I22" s="532"/>
      <c r="J22" s="532"/>
      <c r="K22" s="532"/>
      <c r="L22" s="480"/>
      <c r="M22" s="480"/>
      <c r="N22" s="497"/>
      <c r="O22" s="497"/>
      <c r="P22" s="497"/>
      <c r="Q22" s="497"/>
      <c r="R22" s="497"/>
      <c r="S22" s="494"/>
      <c r="T22" s="494"/>
      <c r="U22" s="494"/>
      <c r="V22" s="494"/>
      <c r="W22" s="494"/>
      <c r="X22" s="494"/>
      <c r="Y22" s="494"/>
      <c r="Z22" s="491"/>
      <c r="AA22" s="491"/>
      <c r="AB22" s="491"/>
      <c r="AC22" s="473"/>
      <c r="AD22" s="474"/>
      <c r="AE22" s="474"/>
      <c r="AF22" s="475"/>
      <c r="AG22" s="537"/>
      <c r="AH22" s="538"/>
      <c r="AI22" s="544" t="s">
        <v>37</v>
      </c>
      <c r="AJ22" s="545"/>
      <c r="AK22" s="249"/>
      <c r="AL22" s="321"/>
      <c r="AM22" s="283"/>
      <c r="AN22" s="284" t="s">
        <v>39</v>
      </c>
      <c r="AO22" s="285"/>
      <c r="AQ22" s="1"/>
    </row>
    <row r="23" spans="1:43" ht="15" customHeight="1">
      <c r="A23" s="625"/>
      <c r="B23" s="533"/>
      <c r="C23" s="534"/>
      <c r="D23" s="534"/>
      <c r="E23" s="534"/>
      <c r="F23" s="534"/>
      <c r="G23" s="534"/>
      <c r="H23" s="534"/>
      <c r="I23" s="534"/>
      <c r="J23" s="534"/>
      <c r="K23" s="534"/>
      <c r="L23" s="481"/>
      <c r="M23" s="481"/>
      <c r="N23" s="513"/>
      <c r="O23" s="513"/>
      <c r="P23" s="513"/>
      <c r="Q23" s="513"/>
      <c r="R23" s="513"/>
      <c r="S23" s="495"/>
      <c r="T23" s="495"/>
      <c r="U23" s="495"/>
      <c r="V23" s="495"/>
      <c r="W23" s="496"/>
      <c r="X23" s="496"/>
      <c r="Y23" s="496"/>
      <c r="Z23" s="524" t="str">
        <f>IF(Z22="","",ROUNDUP(Z22*1.01,2))</f>
        <v/>
      </c>
      <c r="AA23" s="524"/>
      <c r="AB23" s="524"/>
      <c r="AC23" s="476" t="str">
        <f>IF(AC22="","",ROUNDUP(AC22*1.01,2))</f>
        <v/>
      </c>
      <c r="AD23" s="477"/>
      <c r="AE23" s="477"/>
      <c r="AF23" s="478"/>
      <c r="AG23" s="541"/>
      <c r="AH23" s="541"/>
      <c r="AI23" s="543" t="s">
        <v>38</v>
      </c>
      <c r="AJ23" s="543"/>
      <c r="AK23" s="320"/>
      <c r="AL23" s="426"/>
      <c r="AM23" s="286"/>
      <c r="AN23" s="287" t="s">
        <v>36</v>
      </c>
      <c r="AO23" s="288"/>
      <c r="AQ23" s="1"/>
    </row>
    <row r="24" spans="1:43" ht="15" customHeight="1">
      <c r="A24" s="625"/>
      <c r="B24" s="533"/>
      <c r="C24" s="534"/>
      <c r="D24" s="534"/>
      <c r="E24" s="534"/>
      <c r="F24" s="534"/>
      <c r="G24" s="534"/>
      <c r="H24" s="534"/>
      <c r="I24" s="534"/>
      <c r="J24" s="534"/>
      <c r="K24" s="534"/>
      <c r="L24" s="495"/>
      <c r="M24" s="530"/>
      <c r="N24" s="521"/>
      <c r="O24" s="522"/>
      <c r="P24" s="522"/>
      <c r="Q24" s="522"/>
      <c r="R24" s="523"/>
      <c r="S24" s="527"/>
      <c r="T24" s="495"/>
      <c r="U24" s="495"/>
      <c r="V24" s="495"/>
      <c r="W24" s="493"/>
      <c r="X24" s="493"/>
      <c r="Y24" s="493"/>
      <c r="Z24" s="488"/>
      <c r="AA24" s="488"/>
      <c r="AB24" s="488"/>
      <c r="AC24" s="482"/>
      <c r="AD24" s="483"/>
      <c r="AE24" s="483"/>
      <c r="AF24" s="484"/>
      <c r="AG24" s="489"/>
      <c r="AH24" s="490"/>
      <c r="AI24" s="543" t="s">
        <v>452</v>
      </c>
      <c r="AJ24" s="543"/>
      <c r="AK24" s="245"/>
      <c r="AL24" s="96"/>
      <c r="AM24" s="286"/>
      <c r="AN24" s="286"/>
      <c r="AO24" s="289"/>
      <c r="AQ24" s="1"/>
    </row>
    <row r="25" spans="1:43" ht="15" customHeight="1" thickBot="1">
      <c r="A25" s="625"/>
      <c r="B25" s="529"/>
      <c r="C25" s="528"/>
      <c r="D25" s="528"/>
      <c r="E25" s="528"/>
      <c r="F25" s="528"/>
      <c r="G25" s="528"/>
      <c r="H25" s="528"/>
      <c r="I25" s="528"/>
      <c r="J25" s="528"/>
      <c r="K25" s="528"/>
      <c r="L25" s="479"/>
      <c r="M25" s="479"/>
      <c r="N25" s="518"/>
      <c r="O25" s="518"/>
      <c r="P25" s="518"/>
      <c r="Q25" s="518"/>
      <c r="R25" s="518"/>
      <c r="S25" s="512"/>
      <c r="T25" s="512"/>
      <c r="U25" s="512"/>
      <c r="V25" s="512"/>
      <c r="W25" s="511"/>
      <c r="X25" s="511"/>
      <c r="Y25" s="511"/>
      <c r="Z25" s="485" t="str">
        <f>IF(AND(NOT(Z23=""),NOT(Z24="")),(Z24-Z23)/(Z24),"")</f>
        <v/>
      </c>
      <c r="AA25" s="486"/>
      <c r="AB25" s="487"/>
      <c r="AC25" s="485" t="str">
        <f>IF(AND(NOT(AC23=""),NOT(AC24="")),(AC24-AC23)/(AC24),"")</f>
        <v/>
      </c>
      <c r="AD25" s="486"/>
      <c r="AE25" s="486"/>
      <c r="AF25" s="487"/>
      <c r="AG25" s="246"/>
      <c r="AH25" s="246"/>
      <c r="AI25" s="247"/>
      <c r="AJ25" s="247"/>
      <c r="AK25" s="248"/>
      <c r="AL25" s="290"/>
      <c r="AM25" s="291"/>
      <c r="AN25" s="291"/>
      <c r="AO25" s="292"/>
      <c r="AQ25" s="1"/>
    </row>
    <row r="26" spans="1:43" ht="2.25" customHeight="1">
      <c r="A26" s="242"/>
      <c r="B26" s="106"/>
      <c r="C26" s="106"/>
      <c r="D26" s="106"/>
      <c r="E26" s="106"/>
      <c r="F26" s="106"/>
      <c r="G26" s="106"/>
      <c r="H26" s="106"/>
      <c r="I26" s="106"/>
      <c r="J26" s="106"/>
      <c r="K26" s="106"/>
      <c r="L26" s="163"/>
      <c r="M26" s="163"/>
      <c r="N26" s="167"/>
      <c r="O26" s="167"/>
      <c r="P26" s="167"/>
      <c r="Q26" s="167"/>
      <c r="R26" s="167"/>
      <c r="S26" s="168"/>
      <c r="T26" s="168"/>
      <c r="U26" s="168"/>
      <c r="V26" s="168"/>
      <c r="W26" s="184"/>
      <c r="X26" s="184"/>
      <c r="Y26" s="184"/>
      <c r="Z26" s="431"/>
      <c r="AA26" s="431"/>
      <c r="AB26" s="431"/>
      <c r="AC26" s="431"/>
      <c r="AD26" s="431"/>
      <c r="AE26" s="431"/>
      <c r="AF26" s="177"/>
      <c r="AG26" s="164"/>
      <c r="AH26" s="164"/>
      <c r="AI26" s="425"/>
      <c r="AJ26" s="425"/>
      <c r="AK26" s="180"/>
      <c r="AL26" s="4"/>
      <c r="AM26" s="30"/>
      <c r="AN26" s="30"/>
      <c r="AO26" s="30"/>
      <c r="AQ26" s="1"/>
    </row>
    <row r="27" spans="1:43" ht="2.25" customHeight="1" thickBot="1">
      <c r="A27" s="242"/>
      <c r="B27" s="13"/>
      <c r="C27" s="13"/>
      <c r="D27" s="13"/>
      <c r="E27" s="13"/>
      <c r="F27" s="427"/>
      <c r="G27" s="427"/>
      <c r="H27" s="427"/>
      <c r="I27" s="427"/>
      <c r="J27" s="427"/>
      <c r="K27" s="427"/>
      <c r="L27" s="13"/>
      <c r="M27" s="13"/>
      <c r="N27" s="13"/>
      <c r="O27" s="13"/>
      <c r="P27" s="13"/>
      <c r="Q27" s="13"/>
      <c r="R27" s="13"/>
      <c r="S27" s="13"/>
      <c r="T27" s="13"/>
      <c r="U27" s="13"/>
      <c r="V27" s="13"/>
      <c r="W27" s="13"/>
      <c r="X27" s="13"/>
      <c r="Y27" s="13"/>
      <c r="Z27" s="432"/>
      <c r="AA27" s="432"/>
      <c r="AB27" s="432"/>
      <c r="AC27" s="432"/>
      <c r="AD27" s="432"/>
      <c r="AE27" s="432"/>
      <c r="AF27" s="432"/>
      <c r="AG27" s="432"/>
      <c r="AH27" s="432"/>
      <c r="AI27" s="13"/>
      <c r="AJ27" s="13"/>
      <c r="AK27" s="433"/>
      <c r="AL27" s="13"/>
      <c r="AM27" s="155"/>
      <c r="AN27" s="155"/>
      <c r="AO27" s="155"/>
      <c r="AQ27" s="1"/>
    </row>
    <row r="28" spans="1:43" ht="15" customHeight="1">
      <c r="A28" s="625">
        <v>8</v>
      </c>
      <c r="B28" s="531"/>
      <c r="C28" s="532"/>
      <c r="D28" s="532"/>
      <c r="E28" s="532"/>
      <c r="F28" s="532"/>
      <c r="G28" s="532"/>
      <c r="H28" s="532"/>
      <c r="I28" s="532"/>
      <c r="J28" s="532"/>
      <c r="K28" s="532"/>
      <c r="L28" s="480"/>
      <c r="M28" s="480"/>
      <c r="N28" s="497"/>
      <c r="O28" s="497"/>
      <c r="P28" s="497"/>
      <c r="Q28" s="497"/>
      <c r="R28" s="497"/>
      <c r="S28" s="494"/>
      <c r="T28" s="494"/>
      <c r="U28" s="494"/>
      <c r="V28" s="494"/>
      <c r="W28" s="494"/>
      <c r="X28" s="494"/>
      <c r="Y28" s="494"/>
      <c r="Z28" s="491"/>
      <c r="AA28" s="491"/>
      <c r="AB28" s="491"/>
      <c r="AC28" s="473"/>
      <c r="AD28" s="474"/>
      <c r="AE28" s="474"/>
      <c r="AF28" s="475"/>
      <c r="AG28" s="537"/>
      <c r="AH28" s="538"/>
      <c r="AI28" s="544" t="s">
        <v>37</v>
      </c>
      <c r="AJ28" s="545"/>
      <c r="AK28" s="249"/>
      <c r="AL28" s="321"/>
      <c r="AM28" s="283"/>
      <c r="AN28" s="284" t="s">
        <v>39</v>
      </c>
      <c r="AO28" s="285"/>
      <c r="AQ28" s="1"/>
    </row>
    <row r="29" spans="1:43" ht="15" customHeight="1">
      <c r="A29" s="625"/>
      <c r="B29" s="533"/>
      <c r="C29" s="534"/>
      <c r="D29" s="534"/>
      <c r="E29" s="534"/>
      <c r="F29" s="534"/>
      <c r="G29" s="534"/>
      <c r="H29" s="534"/>
      <c r="I29" s="534"/>
      <c r="J29" s="534"/>
      <c r="K29" s="534"/>
      <c r="L29" s="481"/>
      <c r="M29" s="481"/>
      <c r="N29" s="513"/>
      <c r="O29" s="513"/>
      <c r="P29" s="513"/>
      <c r="Q29" s="513"/>
      <c r="R29" s="513"/>
      <c r="S29" s="495"/>
      <c r="T29" s="495"/>
      <c r="U29" s="495"/>
      <c r="V29" s="495"/>
      <c r="W29" s="496"/>
      <c r="X29" s="496"/>
      <c r="Y29" s="496"/>
      <c r="Z29" s="524" t="str">
        <f>IF(Z28="","",ROUNDUP(Z28*1.01,2))</f>
        <v/>
      </c>
      <c r="AA29" s="524"/>
      <c r="AB29" s="524"/>
      <c r="AC29" s="476" t="str">
        <f>IF(AC28="","",ROUNDUP(AC28*1.01,2))</f>
        <v/>
      </c>
      <c r="AD29" s="477"/>
      <c r="AE29" s="477"/>
      <c r="AF29" s="478"/>
      <c r="AG29" s="541"/>
      <c r="AH29" s="541"/>
      <c r="AI29" s="543" t="s">
        <v>38</v>
      </c>
      <c r="AJ29" s="543"/>
      <c r="AK29" s="320"/>
      <c r="AL29" s="426"/>
      <c r="AM29" s="286"/>
      <c r="AN29" s="287" t="s">
        <v>36</v>
      </c>
      <c r="AO29" s="288"/>
      <c r="AQ29" s="1"/>
    </row>
    <row r="30" spans="1:43" ht="15" customHeight="1">
      <c r="A30" s="625"/>
      <c r="B30" s="533"/>
      <c r="C30" s="534"/>
      <c r="D30" s="534"/>
      <c r="E30" s="534"/>
      <c r="F30" s="534"/>
      <c r="G30" s="534"/>
      <c r="H30" s="534"/>
      <c r="I30" s="534"/>
      <c r="J30" s="534"/>
      <c r="K30" s="534"/>
      <c r="L30" s="495"/>
      <c r="M30" s="530"/>
      <c r="N30" s="521"/>
      <c r="O30" s="522"/>
      <c r="P30" s="522"/>
      <c r="Q30" s="522"/>
      <c r="R30" s="523"/>
      <c r="S30" s="527"/>
      <c r="T30" s="495"/>
      <c r="U30" s="495"/>
      <c r="V30" s="495"/>
      <c r="W30" s="493"/>
      <c r="X30" s="493"/>
      <c r="Y30" s="493"/>
      <c r="Z30" s="488"/>
      <c r="AA30" s="488"/>
      <c r="AB30" s="488"/>
      <c r="AC30" s="482"/>
      <c r="AD30" s="483"/>
      <c r="AE30" s="483"/>
      <c r="AF30" s="484"/>
      <c r="AG30" s="489"/>
      <c r="AH30" s="490"/>
      <c r="AI30" s="543" t="s">
        <v>452</v>
      </c>
      <c r="AJ30" s="543"/>
      <c r="AK30" s="245"/>
      <c r="AL30" s="96"/>
      <c r="AM30" s="286"/>
      <c r="AN30" s="286"/>
      <c r="AO30" s="289"/>
      <c r="AQ30" s="1"/>
    </row>
    <row r="31" spans="1:43" ht="15" customHeight="1" thickBot="1">
      <c r="A31" s="625"/>
      <c r="B31" s="529"/>
      <c r="C31" s="528"/>
      <c r="D31" s="528"/>
      <c r="E31" s="528"/>
      <c r="F31" s="528"/>
      <c r="G31" s="528"/>
      <c r="H31" s="528"/>
      <c r="I31" s="528"/>
      <c r="J31" s="528"/>
      <c r="K31" s="528"/>
      <c r="L31" s="479"/>
      <c r="M31" s="479"/>
      <c r="N31" s="518"/>
      <c r="O31" s="518"/>
      <c r="P31" s="518"/>
      <c r="Q31" s="518"/>
      <c r="R31" s="518"/>
      <c r="S31" s="512"/>
      <c r="T31" s="512"/>
      <c r="U31" s="512"/>
      <c r="V31" s="512"/>
      <c r="W31" s="511"/>
      <c r="X31" s="511"/>
      <c r="Y31" s="511"/>
      <c r="Z31" s="485" t="str">
        <f>IF(AND(NOT(Z29=""),NOT(Z30="")),(Z30-Z29)/(Z30),"")</f>
        <v/>
      </c>
      <c r="AA31" s="486"/>
      <c r="AB31" s="487"/>
      <c r="AC31" s="485" t="str">
        <f>IF(AND(NOT(AC29=""),NOT(AC30="")),(AC30-AC29)/(AC30),"")</f>
        <v/>
      </c>
      <c r="AD31" s="486"/>
      <c r="AE31" s="486"/>
      <c r="AF31" s="487"/>
      <c r="AG31" s="246"/>
      <c r="AH31" s="246"/>
      <c r="AI31" s="247"/>
      <c r="AJ31" s="247"/>
      <c r="AK31" s="248"/>
      <c r="AL31" s="290"/>
      <c r="AM31" s="291"/>
      <c r="AN31" s="291"/>
      <c r="AO31" s="292"/>
      <c r="AQ31" s="1"/>
    </row>
    <row r="32" spans="1:43" ht="2.25" customHeight="1">
      <c r="A32" s="242"/>
      <c r="B32" s="106"/>
      <c r="C32" s="106"/>
      <c r="D32" s="106"/>
      <c r="E32" s="106"/>
      <c r="F32" s="106"/>
      <c r="G32" s="106"/>
      <c r="H32" s="106"/>
      <c r="I32" s="106"/>
      <c r="J32" s="106"/>
      <c r="K32" s="106"/>
      <c r="L32" s="163"/>
      <c r="M32" s="163"/>
      <c r="N32" s="167"/>
      <c r="O32" s="167"/>
      <c r="P32" s="167"/>
      <c r="Q32" s="167"/>
      <c r="R32" s="167"/>
      <c r="S32" s="168"/>
      <c r="T32" s="168"/>
      <c r="U32" s="168"/>
      <c r="V32" s="168"/>
      <c r="W32" s="184"/>
      <c r="X32" s="184"/>
      <c r="Y32" s="184"/>
      <c r="Z32" s="431"/>
      <c r="AA32" s="431"/>
      <c r="AB32" s="431"/>
      <c r="AC32" s="431"/>
      <c r="AD32" s="431"/>
      <c r="AE32" s="431"/>
      <c r="AF32" s="177"/>
      <c r="AG32" s="164"/>
      <c r="AH32" s="164"/>
      <c r="AI32" s="425"/>
      <c r="AJ32" s="425"/>
      <c r="AK32" s="180"/>
      <c r="AL32" s="4"/>
      <c r="AM32" s="30"/>
      <c r="AN32" s="30"/>
      <c r="AO32" s="30"/>
      <c r="AQ32" s="1"/>
    </row>
    <row r="33" spans="1:43" ht="2.25" customHeight="1" thickBot="1">
      <c r="A33" s="242"/>
      <c r="B33" s="13"/>
      <c r="C33" s="13"/>
      <c r="D33" s="13"/>
      <c r="E33" s="13"/>
      <c r="F33" s="427"/>
      <c r="G33" s="427"/>
      <c r="H33" s="427"/>
      <c r="I33" s="427"/>
      <c r="J33" s="427"/>
      <c r="K33" s="427"/>
      <c r="L33" s="13"/>
      <c r="M33" s="13"/>
      <c r="N33" s="13"/>
      <c r="O33" s="13"/>
      <c r="P33" s="13"/>
      <c r="Q33" s="13"/>
      <c r="R33" s="13"/>
      <c r="S33" s="13"/>
      <c r="T33" s="13"/>
      <c r="U33" s="13"/>
      <c r="V33" s="13"/>
      <c r="W33" s="13"/>
      <c r="X33" s="13"/>
      <c r="Y33" s="13"/>
      <c r="Z33" s="432"/>
      <c r="AA33" s="432"/>
      <c r="AB33" s="432"/>
      <c r="AC33" s="432"/>
      <c r="AD33" s="432"/>
      <c r="AE33" s="432"/>
      <c r="AF33" s="432"/>
      <c r="AG33" s="432"/>
      <c r="AH33" s="432"/>
      <c r="AI33" s="13"/>
      <c r="AJ33" s="13"/>
      <c r="AK33" s="433"/>
      <c r="AL33" s="13"/>
      <c r="AM33" s="155"/>
      <c r="AN33" s="155"/>
      <c r="AO33" s="155"/>
      <c r="AQ33" s="1"/>
    </row>
    <row r="34" spans="1:43" ht="15" customHeight="1">
      <c r="A34" s="625">
        <v>9</v>
      </c>
      <c r="B34" s="531"/>
      <c r="C34" s="532"/>
      <c r="D34" s="532"/>
      <c r="E34" s="532"/>
      <c r="F34" s="532"/>
      <c r="G34" s="532"/>
      <c r="H34" s="532"/>
      <c r="I34" s="532"/>
      <c r="J34" s="532"/>
      <c r="K34" s="532"/>
      <c r="L34" s="480"/>
      <c r="M34" s="480"/>
      <c r="N34" s="497"/>
      <c r="O34" s="497"/>
      <c r="P34" s="497"/>
      <c r="Q34" s="497"/>
      <c r="R34" s="497"/>
      <c r="S34" s="494"/>
      <c r="T34" s="494"/>
      <c r="U34" s="494"/>
      <c r="V34" s="494"/>
      <c r="W34" s="494"/>
      <c r="X34" s="494"/>
      <c r="Y34" s="494"/>
      <c r="Z34" s="491"/>
      <c r="AA34" s="491"/>
      <c r="AB34" s="491"/>
      <c r="AC34" s="473"/>
      <c r="AD34" s="474"/>
      <c r="AE34" s="474"/>
      <c r="AF34" s="475"/>
      <c r="AG34" s="537"/>
      <c r="AH34" s="538"/>
      <c r="AI34" s="544" t="s">
        <v>37</v>
      </c>
      <c r="AJ34" s="545"/>
      <c r="AK34" s="249"/>
      <c r="AL34" s="321"/>
      <c r="AM34" s="283"/>
      <c r="AN34" s="284" t="s">
        <v>39</v>
      </c>
      <c r="AO34" s="285"/>
      <c r="AQ34" s="1"/>
    </row>
    <row r="35" spans="1:43" ht="15" customHeight="1">
      <c r="A35" s="625"/>
      <c r="B35" s="533"/>
      <c r="C35" s="534"/>
      <c r="D35" s="534"/>
      <c r="E35" s="534"/>
      <c r="F35" s="534"/>
      <c r="G35" s="534"/>
      <c r="H35" s="534"/>
      <c r="I35" s="534"/>
      <c r="J35" s="534"/>
      <c r="K35" s="534"/>
      <c r="L35" s="481"/>
      <c r="M35" s="481"/>
      <c r="N35" s="513"/>
      <c r="O35" s="513"/>
      <c r="P35" s="513"/>
      <c r="Q35" s="513"/>
      <c r="R35" s="513"/>
      <c r="S35" s="495"/>
      <c r="T35" s="495"/>
      <c r="U35" s="495"/>
      <c r="V35" s="495"/>
      <c r="W35" s="496"/>
      <c r="X35" s="496"/>
      <c r="Y35" s="496"/>
      <c r="Z35" s="524" t="str">
        <f>IF(Z34="","",ROUNDUP(Z34*1.01,2))</f>
        <v/>
      </c>
      <c r="AA35" s="524"/>
      <c r="AB35" s="524"/>
      <c r="AC35" s="476" t="str">
        <f>IF(AC34="","",ROUNDUP(AC34*1.01,2))</f>
        <v/>
      </c>
      <c r="AD35" s="477"/>
      <c r="AE35" s="477"/>
      <c r="AF35" s="478"/>
      <c r="AG35" s="541"/>
      <c r="AH35" s="541"/>
      <c r="AI35" s="543" t="s">
        <v>38</v>
      </c>
      <c r="AJ35" s="543"/>
      <c r="AK35" s="320"/>
      <c r="AL35" s="426"/>
      <c r="AM35" s="286"/>
      <c r="AN35" s="287" t="s">
        <v>36</v>
      </c>
      <c r="AO35" s="288"/>
      <c r="AQ35" s="1"/>
    </row>
    <row r="36" spans="1:43" ht="15" customHeight="1">
      <c r="A36" s="625"/>
      <c r="B36" s="533"/>
      <c r="C36" s="534"/>
      <c r="D36" s="534"/>
      <c r="E36" s="534"/>
      <c r="F36" s="534"/>
      <c r="G36" s="534"/>
      <c r="H36" s="534"/>
      <c r="I36" s="534"/>
      <c r="J36" s="534"/>
      <c r="K36" s="534"/>
      <c r="L36" s="495"/>
      <c r="M36" s="530"/>
      <c r="N36" s="521"/>
      <c r="O36" s="522"/>
      <c r="P36" s="522"/>
      <c r="Q36" s="522"/>
      <c r="R36" s="523"/>
      <c r="S36" s="527"/>
      <c r="T36" s="495"/>
      <c r="U36" s="495"/>
      <c r="V36" s="495"/>
      <c r="W36" s="493"/>
      <c r="X36" s="493"/>
      <c r="Y36" s="493"/>
      <c r="Z36" s="488"/>
      <c r="AA36" s="488"/>
      <c r="AB36" s="488"/>
      <c r="AC36" s="482"/>
      <c r="AD36" s="483"/>
      <c r="AE36" s="483"/>
      <c r="AF36" s="484"/>
      <c r="AG36" s="489"/>
      <c r="AH36" s="490"/>
      <c r="AI36" s="543" t="s">
        <v>452</v>
      </c>
      <c r="AJ36" s="543"/>
      <c r="AK36" s="245"/>
      <c r="AL36" s="96"/>
      <c r="AM36" s="286"/>
      <c r="AN36" s="286"/>
      <c r="AO36" s="289"/>
      <c r="AQ36" s="1"/>
    </row>
    <row r="37" spans="1:43" ht="15" customHeight="1" thickBot="1">
      <c r="A37" s="625"/>
      <c r="B37" s="529"/>
      <c r="C37" s="528"/>
      <c r="D37" s="528"/>
      <c r="E37" s="528"/>
      <c r="F37" s="528"/>
      <c r="G37" s="528"/>
      <c r="H37" s="528"/>
      <c r="I37" s="528"/>
      <c r="J37" s="528"/>
      <c r="K37" s="528"/>
      <c r="L37" s="479"/>
      <c r="M37" s="479"/>
      <c r="N37" s="518"/>
      <c r="O37" s="518"/>
      <c r="P37" s="518"/>
      <c r="Q37" s="518"/>
      <c r="R37" s="518"/>
      <c r="S37" s="512"/>
      <c r="T37" s="512"/>
      <c r="U37" s="512"/>
      <c r="V37" s="512"/>
      <c r="W37" s="511"/>
      <c r="X37" s="511"/>
      <c r="Y37" s="511"/>
      <c r="Z37" s="485" t="str">
        <f>IF(AND(NOT(Z35=""),NOT(Z36="")),(Z36-Z35)/(Z36),"")</f>
        <v/>
      </c>
      <c r="AA37" s="486"/>
      <c r="AB37" s="487"/>
      <c r="AC37" s="485" t="str">
        <f>IF(AND(NOT(AC35=""),NOT(AC36="")),(AC36-AC35)/(AC36),"")</f>
        <v/>
      </c>
      <c r="AD37" s="486"/>
      <c r="AE37" s="486"/>
      <c r="AF37" s="487"/>
      <c r="AG37" s="246"/>
      <c r="AH37" s="246"/>
      <c r="AI37" s="247"/>
      <c r="AJ37" s="247"/>
      <c r="AK37" s="248"/>
      <c r="AL37" s="290"/>
      <c r="AM37" s="291"/>
      <c r="AN37" s="291"/>
      <c r="AO37" s="292"/>
      <c r="AQ37" s="1"/>
    </row>
    <row r="38" spans="1:43" ht="2.25" customHeight="1">
      <c r="A38" s="242"/>
      <c r="B38" s="106"/>
      <c r="C38" s="106"/>
      <c r="D38" s="106"/>
      <c r="E38" s="106"/>
      <c r="F38" s="106"/>
      <c r="G38" s="106"/>
      <c r="H38" s="106"/>
      <c r="I38" s="106"/>
      <c r="J38" s="106"/>
      <c r="K38" s="106"/>
      <c r="L38" s="163"/>
      <c r="M38" s="163"/>
      <c r="N38" s="167"/>
      <c r="O38" s="167"/>
      <c r="P38" s="167"/>
      <c r="Q38" s="167"/>
      <c r="R38" s="167"/>
      <c r="S38" s="168"/>
      <c r="T38" s="168"/>
      <c r="U38" s="168"/>
      <c r="V38" s="168"/>
      <c r="W38" s="184"/>
      <c r="X38" s="184"/>
      <c r="Y38" s="184"/>
      <c r="Z38" s="431"/>
      <c r="AA38" s="431"/>
      <c r="AB38" s="431"/>
      <c r="AC38" s="431"/>
      <c r="AD38" s="431"/>
      <c r="AE38" s="431"/>
      <c r="AF38" s="177"/>
      <c r="AG38" s="164"/>
      <c r="AH38" s="164"/>
      <c r="AI38" s="425"/>
      <c r="AJ38" s="425"/>
      <c r="AK38" s="180"/>
      <c r="AL38" s="4"/>
      <c r="AM38" s="30"/>
      <c r="AN38" s="30"/>
      <c r="AO38" s="30"/>
      <c r="AQ38" s="1"/>
    </row>
    <row r="39" spans="1:43" ht="2.25" customHeight="1" thickBot="1">
      <c r="A39" s="242"/>
      <c r="B39" s="13"/>
      <c r="C39" s="13"/>
      <c r="D39" s="13"/>
      <c r="E39" s="13"/>
      <c r="F39" s="427"/>
      <c r="G39" s="427"/>
      <c r="H39" s="427"/>
      <c r="I39" s="427"/>
      <c r="J39" s="427"/>
      <c r="K39" s="427"/>
      <c r="L39" s="13"/>
      <c r="M39" s="13"/>
      <c r="N39" s="13"/>
      <c r="O39" s="13"/>
      <c r="P39" s="13"/>
      <c r="Q39" s="13"/>
      <c r="R39" s="13"/>
      <c r="S39" s="13"/>
      <c r="T39" s="13"/>
      <c r="U39" s="13"/>
      <c r="V39" s="13"/>
      <c r="W39" s="13"/>
      <c r="X39" s="13"/>
      <c r="Y39" s="13"/>
      <c r="Z39" s="432"/>
      <c r="AA39" s="432"/>
      <c r="AB39" s="432"/>
      <c r="AC39" s="432"/>
      <c r="AD39" s="432"/>
      <c r="AE39" s="432"/>
      <c r="AF39" s="432"/>
      <c r="AG39" s="432"/>
      <c r="AH39" s="13"/>
      <c r="AI39" s="13"/>
      <c r="AJ39" s="433"/>
      <c r="AK39" s="434"/>
      <c r="AL39" s="155"/>
      <c r="AM39" s="155"/>
      <c r="AN39" s="155"/>
      <c r="AO39" s="13"/>
      <c r="AQ39" s="1"/>
    </row>
    <row r="40" spans="1:43" ht="15" customHeight="1">
      <c r="A40" s="625">
        <v>10</v>
      </c>
      <c r="B40" s="531"/>
      <c r="C40" s="532"/>
      <c r="D40" s="532"/>
      <c r="E40" s="532"/>
      <c r="F40" s="532"/>
      <c r="G40" s="532"/>
      <c r="H40" s="532"/>
      <c r="I40" s="532"/>
      <c r="J40" s="532"/>
      <c r="K40" s="532"/>
      <c r="L40" s="480"/>
      <c r="M40" s="480"/>
      <c r="N40" s="497"/>
      <c r="O40" s="497"/>
      <c r="P40" s="497"/>
      <c r="Q40" s="497"/>
      <c r="R40" s="497"/>
      <c r="S40" s="494"/>
      <c r="T40" s="494"/>
      <c r="U40" s="494"/>
      <c r="V40" s="494"/>
      <c r="W40" s="494"/>
      <c r="X40" s="494"/>
      <c r="Y40" s="494"/>
      <c r="Z40" s="491"/>
      <c r="AA40" s="491"/>
      <c r="AB40" s="491"/>
      <c r="AC40" s="473"/>
      <c r="AD40" s="474"/>
      <c r="AE40" s="474"/>
      <c r="AF40" s="475"/>
      <c r="AG40" s="537"/>
      <c r="AH40" s="538"/>
      <c r="AI40" s="544" t="s">
        <v>37</v>
      </c>
      <c r="AJ40" s="545"/>
      <c r="AK40" s="249"/>
      <c r="AL40" s="321"/>
      <c r="AM40" s="283"/>
      <c r="AN40" s="284" t="s">
        <v>39</v>
      </c>
      <c r="AO40" s="285"/>
      <c r="AQ40" s="1"/>
    </row>
    <row r="41" spans="1:43" ht="15" customHeight="1">
      <c r="A41" s="625"/>
      <c r="B41" s="533"/>
      <c r="C41" s="534"/>
      <c r="D41" s="534"/>
      <c r="E41" s="534"/>
      <c r="F41" s="534"/>
      <c r="G41" s="534"/>
      <c r="H41" s="534"/>
      <c r="I41" s="534"/>
      <c r="J41" s="534"/>
      <c r="K41" s="534"/>
      <c r="L41" s="481"/>
      <c r="M41" s="481"/>
      <c r="N41" s="513"/>
      <c r="O41" s="513"/>
      <c r="P41" s="513"/>
      <c r="Q41" s="513"/>
      <c r="R41" s="513"/>
      <c r="S41" s="495"/>
      <c r="T41" s="495"/>
      <c r="U41" s="495"/>
      <c r="V41" s="495"/>
      <c r="W41" s="496"/>
      <c r="X41" s="496"/>
      <c r="Y41" s="496"/>
      <c r="Z41" s="524" t="str">
        <f>IF(Z40="","",ROUNDUP(Z40*1.01,2))</f>
        <v/>
      </c>
      <c r="AA41" s="524"/>
      <c r="AB41" s="524"/>
      <c r="AC41" s="476" t="str">
        <f>IF(AC40="","",ROUNDUP(AC40*1.01,2))</f>
        <v/>
      </c>
      <c r="AD41" s="477"/>
      <c r="AE41" s="477"/>
      <c r="AF41" s="478"/>
      <c r="AG41" s="541"/>
      <c r="AH41" s="541"/>
      <c r="AI41" s="543" t="s">
        <v>38</v>
      </c>
      <c r="AJ41" s="543"/>
      <c r="AK41" s="320"/>
      <c r="AL41" s="426"/>
      <c r="AM41" s="286"/>
      <c r="AN41" s="287" t="s">
        <v>36</v>
      </c>
      <c r="AO41" s="288"/>
      <c r="AQ41" s="1"/>
    </row>
    <row r="42" spans="1:43" ht="15" customHeight="1">
      <c r="A42" s="625"/>
      <c r="B42" s="533"/>
      <c r="C42" s="534"/>
      <c r="D42" s="534"/>
      <c r="E42" s="534"/>
      <c r="F42" s="534"/>
      <c r="G42" s="534"/>
      <c r="H42" s="534"/>
      <c r="I42" s="534"/>
      <c r="J42" s="534"/>
      <c r="K42" s="534"/>
      <c r="L42" s="495"/>
      <c r="M42" s="530"/>
      <c r="N42" s="521"/>
      <c r="O42" s="522"/>
      <c r="P42" s="522"/>
      <c r="Q42" s="522"/>
      <c r="R42" s="523"/>
      <c r="S42" s="527"/>
      <c r="T42" s="495"/>
      <c r="U42" s="495"/>
      <c r="V42" s="495"/>
      <c r="W42" s="493"/>
      <c r="X42" s="493"/>
      <c r="Y42" s="493"/>
      <c r="Z42" s="488"/>
      <c r="AA42" s="488"/>
      <c r="AB42" s="488"/>
      <c r="AC42" s="482"/>
      <c r="AD42" s="483"/>
      <c r="AE42" s="483"/>
      <c r="AF42" s="484"/>
      <c r="AG42" s="489"/>
      <c r="AH42" s="490"/>
      <c r="AI42" s="543" t="s">
        <v>452</v>
      </c>
      <c r="AJ42" s="543"/>
      <c r="AK42" s="245"/>
      <c r="AL42" s="96"/>
      <c r="AM42" s="286"/>
      <c r="AN42" s="286"/>
      <c r="AO42" s="289"/>
      <c r="AQ42" s="1"/>
    </row>
    <row r="43" spans="1:43" ht="15" customHeight="1" thickBot="1">
      <c r="A43" s="625"/>
      <c r="B43" s="529"/>
      <c r="C43" s="528"/>
      <c r="D43" s="528"/>
      <c r="E43" s="528"/>
      <c r="F43" s="528"/>
      <c r="G43" s="528"/>
      <c r="H43" s="528"/>
      <c r="I43" s="528"/>
      <c r="J43" s="528"/>
      <c r="K43" s="528"/>
      <c r="L43" s="479"/>
      <c r="M43" s="479"/>
      <c r="N43" s="518"/>
      <c r="O43" s="518"/>
      <c r="P43" s="518"/>
      <c r="Q43" s="518"/>
      <c r="R43" s="518"/>
      <c r="S43" s="512"/>
      <c r="T43" s="512"/>
      <c r="U43" s="512"/>
      <c r="V43" s="512"/>
      <c r="W43" s="511"/>
      <c r="X43" s="511"/>
      <c r="Y43" s="511"/>
      <c r="Z43" s="485" t="str">
        <f>IF(AND(NOT(Z41=""),NOT(Z42="")),(Z42-Z41)/(Z42),"")</f>
        <v/>
      </c>
      <c r="AA43" s="486"/>
      <c r="AB43" s="487"/>
      <c r="AC43" s="485" t="str">
        <f>IF(AND(NOT(AC41=""),NOT(AC42="")),(AC42-AC41)/(AC42),"")</f>
        <v/>
      </c>
      <c r="AD43" s="486"/>
      <c r="AE43" s="486"/>
      <c r="AF43" s="487"/>
      <c r="AG43" s="246"/>
      <c r="AH43" s="246"/>
      <c r="AI43" s="247"/>
      <c r="AJ43" s="247"/>
      <c r="AK43" s="248"/>
      <c r="AL43" s="290"/>
      <c r="AM43" s="291"/>
      <c r="AN43" s="291"/>
      <c r="AO43" s="292"/>
      <c r="AQ43" s="1"/>
    </row>
    <row r="44" spans="1:43" ht="2.25" customHeight="1">
      <c r="A44" s="242"/>
      <c r="B44" s="106"/>
      <c r="C44" s="106"/>
      <c r="D44" s="106"/>
      <c r="E44" s="106"/>
      <c r="F44" s="106"/>
      <c r="G44" s="106"/>
      <c r="H44" s="106"/>
      <c r="I44" s="106"/>
      <c r="J44" s="106"/>
      <c r="K44" s="106"/>
      <c r="L44" s="166"/>
      <c r="M44" s="163"/>
      <c r="N44" s="167"/>
      <c r="O44" s="167"/>
      <c r="P44" s="167"/>
      <c r="Q44" s="167"/>
      <c r="R44" s="167"/>
      <c r="S44" s="168"/>
      <c r="T44" s="168"/>
      <c r="U44" s="168"/>
      <c r="V44" s="168"/>
      <c r="W44" s="184"/>
      <c r="X44" s="184"/>
      <c r="Y44" s="184"/>
      <c r="Z44" s="156"/>
      <c r="AA44" s="156"/>
      <c r="AB44" s="156"/>
      <c r="AC44" s="156"/>
      <c r="AD44" s="156"/>
      <c r="AE44" s="156"/>
      <c r="AF44" s="177"/>
      <c r="AG44" s="164"/>
      <c r="AH44" s="164"/>
      <c r="AI44" s="306"/>
      <c r="AJ44" s="306"/>
      <c r="AK44" s="180"/>
      <c r="AL44" s="4"/>
      <c r="AM44" s="30"/>
      <c r="AN44" s="30"/>
      <c r="AO44" s="30"/>
      <c r="AQ44" s="1"/>
    </row>
    <row r="45" spans="1:43" ht="2.25" customHeight="1" thickBot="1">
      <c r="A45" s="242"/>
      <c r="B45" s="15"/>
      <c r="C45" s="15"/>
      <c r="D45" s="15"/>
      <c r="E45" s="15"/>
      <c r="F45" s="240"/>
      <c r="G45" s="240"/>
      <c r="H45" s="240"/>
      <c r="I45" s="240"/>
      <c r="J45" s="240"/>
      <c r="K45" s="240"/>
      <c r="L45" s="15"/>
      <c r="M45" s="13"/>
      <c r="N45" s="15"/>
      <c r="O45" s="15"/>
      <c r="P45" s="15"/>
      <c r="Q45" s="15"/>
      <c r="R45" s="13"/>
      <c r="S45" s="13"/>
      <c r="T45" s="13"/>
      <c r="U45" s="13"/>
      <c r="V45" s="13"/>
      <c r="W45" s="15"/>
      <c r="X45" s="15"/>
      <c r="Y45" s="15"/>
      <c r="Z45" s="243"/>
      <c r="AA45" s="243"/>
      <c r="AB45" s="243"/>
      <c r="AC45" s="243"/>
      <c r="AD45" s="243"/>
      <c r="AE45" s="243"/>
      <c r="AF45" s="243"/>
      <c r="AG45" s="243"/>
      <c r="AH45" s="13"/>
      <c r="AI45" s="13"/>
      <c r="AJ45" s="154"/>
      <c r="AK45" s="241"/>
      <c r="AL45" s="155"/>
      <c r="AM45" s="155"/>
      <c r="AN45" s="155"/>
      <c r="AO45" s="13"/>
      <c r="AQ45" s="1"/>
    </row>
    <row r="46" spans="1:43" ht="15" customHeight="1">
      <c r="A46" s="332"/>
      <c r="B46" s="612" t="s">
        <v>563</v>
      </c>
      <c r="C46" s="613"/>
      <c r="D46" s="613"/>
      <c r="E46" s="614"/>
      <c r="F46" s="621" t="s">
        <v>562</v>
      </c>
      <c r="G46" s="621"/>
      <c r="H46" s="621"/>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c r="AK46" s="352"/>
      <c r="AL46" s="352"/>
      <c r="AM46" s="352"/>
      <c r="AN46" s="352"/>
      <c r="AO46" s="353"/>
      <c r="AQ46" s="1"/>
    </row>
    <row r="47" spans="1:43" ht="15" customHeight="1">
      <c r="A47" s="332"/>
      <c r="B47" s="615"/>
      <c r="C47" s="616"/>
      <c r="D47" s="616"/>
      <c r="E47" s="617"/>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354"/>
      <c r="AL47" s="354"/>
      <c r="AM47" s="354"/>
      <c r="AN47" s="354"/>
      <c r="AO47" s="355"/>
      <c r="AQ47" s="1"/>
    </row>
    <row r="48" spans="1:43" ht="15" customHeight="1">
      <c r="A48" s="332"/>
      <c r="B48" s="615"/>
      <c r="C48" s="616"/>
      <c r="D48" s="616"/>
      <c r="E48" s="617"/>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354"/>
      <c r="AL48" s="354"/>
      <c r="AM48" s="354"/>
      <c r="AN48" s="354"/>
      <c r="AO48" s="355"/>
      <c r="AQ48" s="1"/>
    </row>
    <row r="49" spans="1:43" ht="15" customHeight="1">
      <c r="A49" s="332"/>
      <c r="B49" s="615"/>
      <c r="C49" s="616"/>
      <c r="D49" s="616"/>
      <c r="E49" s="617"/>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5"/>
      <c r="AQ49" s="1"/>
    </row>
    <row r="50" spans="1:43" ht="2.25" customHeight="1">
      <c r="A50" s="332"/>
      <c r="B50" s="615"/>
      <c r="C50" s="616"/>
      <c r="D50" s="616"/>
      <c r="E50" s="617"/>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5"/>
      <c r="AQ50" s="1"/>
    </row>
    <row r="51" spans="1:43" ht="2.25" customHeight="1">
      <c r="A51" s="332"/>
      <c r="B51" s="615"/>
      <c r="C51" s="616"/>
      <c r="D51" s="616"/>
      <c r="E51" s="617"/>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c r="AM51" s="354"/>
      <c r="AN51" s="354"/>
      <c r="AO51" s="355"/>
      <c r="AQ51" s="1"/>
    </row>
    <row r="52" spans="1:43" ht="15" customHeight="1">
      <c r="A52" s="332"/>
      <c r="B52" s="615"/>
      <c r="C52" s="616"/>
      <c r="D52" s="616"/>
      <c r="E52" s="617"/>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4"/>
      <c r="AK52" s="354"/>
      <c r="AL52" s="354"/>
      <c r="AM52" s="354"/>
      <c r="AN52" s="354"/>
      <c r="AO52" s="355"/>
      <c r="AQ52" s="1"/>
    </row>
    <row r="53" spans="1:43" ht="15" customHeight="1">
      <c r="A53" s="332"/>
      <c r="B53" s="615"/>
      <c r="C53" s="616"/>
      <c r="D53" s="616"/>
      <c r="E53" s="617"/>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5"/>
      <c r="AQ53" s="1"/>
    </row>
    <row r="54" spans="1:43" ht="15" customHeight="1">
      <c r="A54" s="332"/>
      <c r="B54" s="615"/>
      <c r="C54" s="616"/>
      <c r="D54" s="616"/>
      <c r="E54" s="617"/>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4"/>
      <c r="AK54" s="354"/>
      <c r="AL54" s="354"/>
      <c r="AM54" s="354"/>
      <c r="AN54" s="354"/>
      <c r="AO54" s="355"/>
      <c r="AQ54" s="1"/>
    </row>
    <row r="55" spans="1:43" ht="15" customHeight="1" thickBot="1">
      <c r="A55" s="332"/>
      <c r="B55" s="618"/>
      <c r="C55" s="619"/>
      <c r="D55" s="619"/>
      <c r="E55" s="620"/>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57"/>
      <c r="AQ55" s="1"/>
    </row>
    <row r="56" spans="1:43" ht="2.25" customHeight="1">
      <c r="A56" s="21"/>
      <c r="B56" s="358"/>
      <c r="C56" s="358"/>
      <c r="D56" s="358"/>
      <c r="E56" s="358"/>
      <c r="F56" s="358"/>
      <c r="G56" s="358"/>
      <c r="H56" s="358"/>
      <c r="I56" s="358"/>
      <c r="J56" s="358"/>
      <c r="K56" s="358"/>
      <c r="L56" s="359"/>
      <c r="M56" s="360"/>
      <c r="N56" s="361"/>
      <c r="O56" s="361"/>
      <c r="P56" s="361"/>
      <c r="Q56" s="361"/>
      <c r="R56" s="361"/>
      <c r="S56" s="362"/>
      <c r="T56" s="362"/>
      <c r="U56" s="362"/>
      <c r="V56" s="362"/>
      <c r="W56" s="363"/>
      <c r="X56" s="363"/>
      <c r="Y56" s="363"/>
      <c r="Z56" s="364"/>
      <c r="AA56" s="364"/>
      <c r="AB56" s="364"/>
      <c r="AC56" s="364"/>
      <c r="AD56" s="364"/>
      <c r="AE56" s="364"/>
      <c r="AF56" s="365"/>
      <c r="AG56" s="366"/>
      <c r="AH56" s="366"/>
      <c r="AI56" s="367"/>
      <c r="AJ56" s="367"/>
      <c r="AK56" s="368"/>
      <c r="AL56" s="369"/>
      <c r="AM56" s="370"/>
      <c r="AN56" s="370"/>
      <c r="AO56" s="370"/>
      <c r="AQ56" s="1"/>
    </row>
    <row r="57" spans="1:43" ht="2.25" customHeight="1">
      <c r="A57" s="21"/>
      <c r="B57" s="106"/>
      <c r="C57" s="106"/>
      <c r="D57" s="106"/>
      <c r="E57" s="106"/>
      <c r="F57" s="106"/>
      <c r="G57" s="106"/>
      <c r="H57" s="106"/>
      <c r="I57" s="106"/>
      <c r="J57" s="106"/>
      <c r="K57" s="106"/>
      <c r="L57" s="166"/>
      <c r="M57" s="163"/>
      <c r="N57" s="167"/>
      <c r="O57" s="167"/>
      <c r="P57" s="167"/>
      <c r="Q57" s="167"/>
      <c r="R57" s="167"/>
      <c r="S57" s="168"/>
      <c r="T57" s="168"/>
      <c r="U57" s="168"/>
      <c r="V57" s="168"/>
      <c r="W57" s="169"/>
      <c r="X57" s="169"/>
      <c r="Y57" s="169"/>
      <c r="Z57" s="156"/>
      <c r="AA57" s="156"/>
      <c r="AB57" s="156"/>
      <c r="AC57" s="156"/>
      <c r="AD57" s="156"/>
      <c r="AE57" s="156"/>
      <c r="AF57" s="177"/>
      <c r="AG57" s="164"/>
      <c r="AH57" s="164"/>
      <c r="AI57" s="160"/>
      <c r="AJ57" s="160"/>
      <c r="AK57" s="186"/>
      <c r="AL57" s="4"/>
      <c r="AM57" s="30"/>
      <c r="AN57" s="30"/>
      <c r="AO57" s="147"/>
      <c r="AQ57" s="1"/>
    </row>
    <row r="58" spans="1:43" s="36" customFormat="1" ht="9.75" customHeight="1">
      <c r="A58" s="34"/>
      <c r="B58" s="34" t="str">
        <f>'40-15 PRES - MANDATORY'!$B$67</f>
        <v>DeCAF 40-15: NEW ITEM &amp; FILE MAINTENANCE AUGUST 02, 2012</v>
      </c>
      <c r="C58" s="34"/>
      <c r="D58" s="34"/>
      <c r="E58" s="34"/>
      <c r="F58" s="34"/>
      <c r="G58" s="34"/>
      <c r="H58" s="34"/>
      <c r="I58" s="34"/>
      <c r="J58" s="34"/>
      <c r="K58" s="34"/>
      <c r="L58" s="34"/>
      <c r="M58" s="34"/>
      <c r="N58" s="34"/>
      <c r="O58" s="34"/>
      <c r="P58" s="34"/>
      <c r="Q58" s="34"/>
      <c r="R58" s="34"/>
      <c r="S58" s="34"/>
      <c r="T58" s="34"/>
      <c r="U58" s="34"/>
      <c r="V58" s="34"/>
      <c r="W58" s="34"/>
      <c r="X58" s="34" t="s">
        <v>56</v>
      </c>
      <c r="Y58" s="34"/>
      <c r="Z58" s="34"/>
      <c r="AA58" s="34"/>
      <c r="AB58" s="624">
        <f>IF('40-15 PRES - MANDATORY'!$I$63&gt;0,'40-15 PRES - MANDATORY'!$I$63,"")</f>
        <v>41114</v>
      </c>
      <c r="AC58" s="624"/>
      <c r="AD58" s="624"/>
      <c r="AE58" s="624"/>
      <c r="AF58" s="198"/>
      <c r="AG58" s="34"/>
      <c r="AH58" s="34"/>
      <c r="AI58" s="622" t="s">
        <v>42</v>
      </c>
      <c r="AJ58" s="622"/>
      <c r="AK58" s="127">
        <v>2</v>
      </c>
      <c r="AL58" s="622"/>
      <c r="AM58" s="622"/>
      <c r="AN58" s="623"/>
      <c r="AO58" s="153">
        <f>IF(NOT('40-15 PRES - MANDATORY'!$AO$67=""),'40-15 PRES - MANDATORY'!$AO$67,"")</f>
        <v>3</v>
      </c>
      <c r="AP58" s="35"/>
      <c r="AQ58" s="35"/>
    </row>
    <row r="59" spans="1:43" s="2" customFormat="1" ht="11.2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28"/>
      <c r="AJ59" s="128"/>
      <c r="AK59" s="14"/>
      <c r="AL59" s="128"/>
      <c r="AM59" s="128"/>
      <c r="AN59" s="14"/>
      <c r="AO59" s="14"/>
      <c r="AP59" s="14"/>
      <c r="AQ59" s="14"/>
    </row>
  </sheetData>
  <sheetProtection password="D923" sheet="1" scenarios="1" selectLockedCells="1"/>
  <mergeCells count="278">
    <mergeCell ref="B5:K5"/>
    <mergeCell ref="L5:M5"/>
    <mergeCell ref="AI5:AL5"/>
    <mergeCell ref="B6:K6"/>
    <mergeCell ref="L6:M6"/>
    <mergeCell ref="N6:R6"/>
    <mergeCell ref="S6:T6"/>
    <mergeCell ref="U6:V6"/>
    <mergeCell ref="AI6:AL8"/>
    <mergeCell ref="B7:K7"/>
    <mergeCell ref="N7:R7"/>
    <mergeCell ref="S7:T7"/>
    <mergeCell ref="U7:V7"/>
    <mergeCell ref="AG7:AH8"/>
    <mergeCell ref="N8:R8"/>
    <mergeCell ref="S8:T8"/>
    <mergeCell ref="U8:V8"/>
    <mergeCell ref="AG5:AH5"/>
    <mergeCell ref="Z5:AB5"/>
    <mergeCell ref="Z6:AB6"/>
    <mergeCell ref="Z7:AB7"/>
    <mergeCell ref="F8:K8"/>
    <mergeCell ref="L7:M7"/>
    <mergeCell ref="AC37:AF37"/>
    <mergeCell ref="AC42:AF42"/>
    <mergeCell ref="U31:V31"/>
    <mergeCell ref="U37:V37"/>
    <mergeCell ref="U36:V36"/>
    <mergeCell ref="AH2:AL2"/>
    <mergeCell ref="N2:Q2"/>
    <mergeCell ref="Z1:AC1"/>
    <mergeCell ref="S40:T40"/>
    <mergeCell ref="U40:V40"/>
    <mergeCell ref="AC40:AF40"/>
    <mergeCell ref="AI40:AJ40"/>
    <mergeCell ref="S41:T41"/>
    <mergeCell ref="S19:T19"/>
    <mergeCell ref="U19:V19"/>
    <mergeCell ref="W19:Y19"/>
    <mergeCell ref="U41:V41"/>
    <mergeCell ref="AC41:AF41"/>
    <mergeCell ref="AG42:AH42"/>
    <mergeCell ref="AG30:AH30"/>
    <mergeCell ref="S34:T34"/>
    <mergeCell ref="Z8:AB8"/>
    <mergeCell ref="N5:R5"/>
    <mergeCell ref="U35:V35"/>
    <mergeCell ref="U43:V43"/>
    <mergeCell ref="W34:Y34"/>
    <mergeCell ref="W35:Y35"/>
    <mergeCell ref="W36:Y36"/>
    <mergeCell ref="W37:Y37"/>
    <mergeCell ref="W40:Y40"/>
    <mergeCell ref="U34:V34"/>
    <mergeCell ref="AC34:AF34"/>
    <mergeCell ref="U23:V23"/>
    <mergeCell ref="W42:Y42"/>
    <mergeCell ref="Z30:AB30"/>
    <mergeCell ref="Z31:AB31"/>
    <mergeCell ref="Z36:AB36"/>
    <mergeCell ref="Z37:AB37"/>
    <mergeCell ref="AC35:AF35"/>
    <mergeCell ref="Z40:AB40"/>
    <mergeCell ref="Z35:AB35"/>
    <mergeCell ref="Z34:AB34"/>
    <mergeCell ref="U30:V30"/>
    <mergeCell ref="W41:Y41"/>
    <mergeCell ref="U42:V42"/>
    <mergeCell ref="W30:Y30"/>
    <mergeCell ref="W31:Y31"/>
    <mergeCell ref="Z42:AB42"/>
    <mergeCell ref="AI29:AJ29"/>
    <mergeCell ref="Z16:AB16"/>
    <mergeCell ref="AI30:AJ30"/>
    <mergeCell ref="AI22:AJ22"/>
    <mergeCell ref="AI34:AJ34"/>
    <mergeCell ref="AG34:AH34"/>
    <mergeCell ref="Z19:AB19"/>
    <mergeCell ref="AI35:AJ35"/>
    <mergeCell ref="AI36:AJ36"/>
    <mergeCell ref="AC23:AF23"/>
    <mergeCell ref="AG22:AH22"/>
    <mergeCell ref="AG23:AH23"/>
    <mergeCell ref="AG28:AH28"/>
    <mergeCell ref="AG29:AH29"/>
    <mergeCell ref="AG36:AH36"/>
    <mergeCell ref="AG35:AH35"/>
    <mergeCell ref="AC30:AF30"/>
    <mergeCell ref="AC31:AF31"/>
    <mergeCell ref="AC36:AF36"/>
    <mergeCell ref="AC28:AF28"/>
    <mergeCell ref="Z23:AB23"/>
    <mergeCell ref="Z28:AB28"/>
    <mergeCell ref="Z24:AB24"/>
    <mergeCell ref="Z25:AB25"/>
    <mergeCell ref="U25:V25"/>
    <mergeCell ref="U29:V29"/>
    <mergeCell ref="AC29:AF29"/>
    <mergeCell ref="W22:Y22"/>
    <mergeCell ref="W23:Y23"/>
    <mergeCell ref="W24:Y24"/>
    <mergeCell ref="W25:Y25"/>
    <mergeCell ref="AC16:AF16"/>
    <mergeCell ref="AC17:AF17"/>
    <mergeCell ref="Z17:AB17"/>
    <mergeCell ref="Z22:AB22"/>
    <mergeCell ref="U22:V22"/>
    <mergeCell ref="AC22:AF22"/>
    <mergeCell ref="U24:V24"/>
    <mergeCell ref="AC19:AF19"/>
    <mergeCell ref="W17:Y17"/>
    <mergeCell ref="W16:Y16"/>
    <mergeCell ref="AC25:AF25"/>
    <mergeCell ref="N24:R24"/>
    <mergeCell ref="S16:T16"/>
    <mergeCell ref="U16:V16"/>
    <mergeCell ref="N16:R16"/>
    <mergeCell ref="S24:T24"/>
    <mergeCell ref="S23:T23"/>
    <mergeCell ref="AM5:AO6"/>
    <mergeCell ref="AG6:AH6"/>
    <mergeCell ref="AG10:AH10"/>
    <mergeCell ref="AG11:AH11"/>
    <mergeCell ref="AG16:AH16"/>
    <mergeCell ref="AG17:AH17"/>
    <mergeCell ref="AI17:AJ17"/>
    <mergeCell ref="AC24:AF24"/>
    <mergeCell ref="AI10:AJ10"/>
    <mergeCell ref="AI18:AJ18"/>
    <mergeCell ref="AG12:AH12"/>
    <mergeCell ref="AI24:AJ24"/>
    <mergeCell ref="L11:M11"/>
    <mergeCell ref="L12:M12"/>
    <mergeCell ref="N12:R12"/>
    <mergeCell ref="L13:M13"/>
    <mergeCell ref="L16:M16"/>
    <mergeCell ref="N11:R11"/>
    <mergeCell ref="U28:V28"/>
    <mergeCell ref="B35:K35"/>
    <mergeCell ref="L35:M35"/>
    <mergeCell ref="S35:T35"/>
    <mergeCell ref="S30:T30"/>
    <mergeCell ref="N25:R25"/>
    <mergeCell ref="N29:R29"/>
    <mergeCell ref="N30:R30"/>
    <mergeCell ref="N31:R31"/>
    <mergeCell ref="B25:E25"/>
    <mergeCell ref="B24:K24"/>
    <mergeCell ref="B23:K23"/>
    <mergeCell ref="B22:K22"/>
    <mergeCell ref="F25:K25"/>
    <mergeCell ref="N23:R23"/>
    <mergeCell ref="N28:R28"/>
    <mergeCell ref="N17:R17"/>
    <mergeCell ref="S25:T25"/>
    <mergeCell ref="N34:R34"/>
    <mergeCell ref="N35:R35"/>
    <mergeCell ref="N37:R37"/>
    <mergeCell ref="S37:T37"/>
    <mergeCell ref="N36:R36"/>
    <mergeCell ref="S36:T36"/>
    <mergeCell ref="S28:T28"/>
    <mergeCell ref="S10:T10"/>
    <mergeCell ref="U10:V10"/>
    <mergeCell ref="S11:T11"/>
    <mergeCell ref="U11:V11"/>
    <mergeCell ref="S13:T13"/>
    <mergeCell ref="U13:V13"/>
    <mergeCell ref="S12:T12"/>
    <mergeCell ref="U12:V12"/>
    <mergeCell ref="S17:T17"/>
    <mergeCell ref="U17:V17"/>
    <mergeCell ref="N18:R18"/>
    <mergeCell ref="S18:T18"/>
    <mergeCell ref="U18:V18"/>
    <mergeCell ref="N19:R19"/>
    <mergeCell ref="N10:R10"/>
    <mergeCell ref="N13:R13"/>
    <mergeCell ref="N22:R22"/>
    <mergeCell ref="A10:A13"/>
    <mergeCell ref="L34:M34"/>
    <mergeCell ref="L23:M23"/>
    <mergeCell ref="L22:M22"/>
    <mergeCell ref="B17:K17"/>
    <mergeCell ref="L17:M17"/>
    <mergeCell ref="B18:K18"/>
    <mergeCell ref="L18:M18"/>
    <mergeCell ref="B19:E19"/>
    <mergeCell ref="F19:K19"/>
    <mergeCell ref="L19:M19"/>
    <mergeCell ref="B28:K28"/>
    <mergeCell ref="B16:K16"/>
    <mergeCell ref="B10:K10"/>
    <mergeCell ref="B11:K11"/>
    <mergeCell ref="B12:K12"/>
    <mergeCell ref="B13:E13"/>
    <mergeCell ref="F13:K13"/>
    <mergeCell ref="L10:M10"/>
    <mergeCell ref="A22:A25"/>
    <mergeCell ref="L25:M25"/>
    <mergeCell ref="L24:M24"/>
    <mergeCell ref="L31:M31"/>
    <mergeCell ref="L30:M30"/>
    <mergeCell ref="A34:A37"/>
    <mergeCell ref="B34:K34"/>
    <mergeCell ref="A28:A31"/>
    <mergeCell ref="B29:K29"/>
    <mergeCell ref="B30:K30"/>
    <mergeCell ref="F31:K31"/>
    <mergeCell ref="A40:A43"/>
    <mergeCell ref="B40:K40"/>
    <mergeCell ref="L40:M40"/>
    <mergeCell ref="B36:K36"/>
    <mergeCell ref="L36:M36"/>
    <mergeCell ref="B37:E37"/>
    <mergeCell ref="B31:E31"/>
    <mergeCell ref="L37:M37"/>
    <mergeCell ref="N40:R40"/>
    <mergeCell ref="B43:E43"/>
    <mergeCell ref="F43:K43"/>
    <mergeCell ref="L43:M43"/>
    <mergeCell ref="N43:R43"/>
    <mergeCell ref="S43:T43"/>
    <mergeCell ref="B41:K41"/>
    <mergeCell ref="B42:K42"/>
    <mergeCell ref="L42:M42"/>
    <mergeCell ref="N42:R42"/>
    <mergeCell ref="L41:M41"/>
    <mergeCell ref="N41:R41"/>
    <mergeCell ref="S42:T42"/>
    <mergeCell ref="AL58:AN58"/>
    <mergeCell ref="AI58:AJ58"/>
    <mergeCell ref="AB58:AE58"/>
    <mergeCell ref="W10:Y10"/>
    <mergeCell ref="W11:Y11"/>
    <mergeCell ref="W12:Y12"/>
    <mergeCell ref="W28:Y28"/>
    <mergeCell ref="W29:Y29"/>
    <mergeCell ref="Z29:AB29"/>
    <mergeCell ref="W13:Y13"/>
    <mergeCell ref="AI11:AJ11"/>
    <mergeCell ref="AI12:AJ12"/>
    <mergeCell ref="W43:Y43"/>
    <mergeCell ref="W18:Y18"/>
    <mergeCell ref="AG24:AH24"/>
    <mergeCell ref="AI28:AJ28"/>
    <mergeCell ref="AI16:AJ16"/>
    <mergeCell ref="AG40:AH40"/>
    <mergeCell ref="AG18:AH18"/>
    <mergeCell ref="Z41:AB41"/>
    <mergeCell ref="AG41:AH41"/>
    <mergeCell ref="AI42:AJ42"/>
    <mergeCell ref="AI41:AJ41"/>
    <mergeCell ref="AI23:AJ23"/>
    <mergeCell ref="Z43:AB43"/>
    <mergeCell ref="AC43:AF43"/>
    <mergeCell ref="B46:E55"/>
    <mergeCell ref="F46:H46"/>
    <mergeCell ref="AC5:AF5"/>
    <mergeCell ref="AC6:AF6"/>
    <mergeCell ref="AC7:AF7"/>
    <mergeCell ref="AC8:AF8"/>
    <mergeCell ref="Z12:AB12"/>
    <mergeCell ref="Z13:AB13"/>
    <mergeCell ref="AC12:AF12"/>
    <mergeCell ref="AC13:AF13"/>
    <mergeCell ref="Z18:AB18"/>
    <mergeCell ref="Z10:AB10"/>
    <mergeCell ref="Z11:AB11"/>
    <mergeCell ref="AC10:AF10"/>
    <mergeCell ref="AC11:AF11"/>
    <mergeCell ref="AC18:AF18"/>
    <mergeCell ref="S22:T22"/>
    <mergeCell ref="S31:T31"/>
    <mergeCell ref="L28:M28"/>
    <mergeCell ref="L29:M29"/>
    <mergeCell ref="S29:T29"/>
    <mergeCell ref="F37:K37"/>
  </mergeCells>
  <conditionalFormatting sqref="N10:R10 N16:R16 N22:R22 N28:R28 N34:R34 N40:R40">
    <cfRule type="expression" dxfId="184" priority="36">
      <formula>AND(OR(NOT($F$52= ""), NOT($T$52= "")),OR($K$52="UNIT GTIN",$K$52="CASE GTIN",$K$52="CASE UPC",$K$52="UPK",NOT($T$52= "")),$N$28="")</formula>
    </cfRule>
    <cfRule type="expression" dxfId="183" priority="37">
      <formula>AND($N$28="",$S$2="NEW ITEM")</formula>
    </cfRule>
  </conditionalFormatting>
  <conditionalFormatting sqref="N11 N17 N23 N29 N35 N41">
    <cfRule type="expression" dxfId="182" priority="35">
      <formula>AND($N$29="",$S$2="NEW ITEM")</formula>
    </cfRule>
  </conditionalFormatting>
  <conditionalFormatting sqref="N12:R12 N18:R18 N24:R24 N30:R30 N36:R36 N42:R42">
    <cfRule type="expression" dxfId="181" priority="32">
      <formula>AND(OR(NOT($O$52= ""), NOT($T$52= ""), NOT($Z$52= ""), NOT($AH$52= "")),$N$30="")</formula>
    </cfRule>
    <cfRule type="expression" dxfId="180" priority="33">
      <formula>AND(NOT($F$52= ""),NOT($K$52=""),$N$30="")</formula>
    </cfRule>
    <cfRule type="expression" dxfId="179" priority="34">
      <formula>AND($N$30="",$S$2="NEW ITEM")</formula>
    </cfRule>
  </conditionalFormatting>
  <conditionalFormatting sqref="N13:R13 N19:R19 N25:R25 N31:R31 N37:R37 N43:R43">
    <cfRule type="expression" dxfId="178" priority="30">
      <formula>AND(OR(NOT($F$52= ""),NOT($T$52= "")),OR($K$52="CASE UPC",$K$52="UPK", NOT($T$52= "")),$N$31="")</formula>
    </cfRule>
    <cfRule type="expression" dxfId="177" priority="31">
      <formula>AND($N$31="",$S$2="NEW ITEM")</formula>
    </cfRule>
  </conditionalFormatting>
  <conditionalFormatting sqref="N11:R11 N17:R17 N23:R23 N29:R29 N35:R35 N41:R41">
    <cfRule type="expression" dxfId="176" priority="27">
      <formula>AND(NOT($F$52= ""),NOT($K$52=""),$N$29="")</formula>
    </cfRule>
    <cfRule type="expression" dxfId="175" priority="28">
      <formula>AND(OR(NOT($O$52= ""), NOT($T$52= ""), NOT($Z$52= ""), NOT($AH$52= "")),$L$29="")</formula>
    </cfRule>
    <cfRule type="expression" dxfId="174" priority="29">
      <formula>AND(NOT($F$52= ""),OR($K$52="CASE GTIN",$K$52="UNIT GTIN",$K$52="UPK"),$N$29="")</formula>
    </cfRule>
  </conditionalFormatting>
  <conditionalFormatting sqref="Z10:AB10">
    <cfRule type="expression" dxfId="173" priority="26">
      <formula>AND($Z$28="",$S$2="NEW ITEM")</formula>
    </cfRule>
  </conditionalFormatting>
  <conditionalFormatting sqref="Z10:AB10">
    <cfRule type="expression" dxfId="172" priority="25">
      <formula xml:space="preserve"> AND($S$2="NEW ITEM",$Z$40="", OR(NOT($B$40=""), NOT($B$41=""), NOT($B$42=""), NOT($F$43=""), NOT($B$43=""), NOT($L$40=""), NOT($L$41=""), NOT($L$42=""), NOT($L$43=""), NOT($N$40=""), NOT($N$41=""), NOT($N$42=""),  NOT($N$43=""), NOT($S$40=""), NOT($S$41=""), NOT($S$42=""), NOT($U$40=""), NOT($U$41=""), NOT($U$42=""), NOT($W$40=""), NOT($W$41=""), NOT($W$42=""), NOT($W$43=""), NOT($Z$41=""), NOT($AC$40=""), NOT($AC$41=""), NOT($AG$40=""), NOT($AG$41=""), NOT($AG$42=""), NOT($AK$40=""), NOT($AK$41=""), NOT($AK$42="")))</formula>
    </cfRule>
  </conditionalFormatting>
  <conditionalFormatting sqref="Z10:AB10">
    <cfRule type="expression" dxfId="171" priority="24">
      <formula>AND($Z$28="",$S$2="NEW ITEM")</formula>
    </cfRule>
  </conditionalFormatting>
  <conditionalFormatting sqref="Z16:AB16 Z22:AB22 Z28:AB28 Z34:AB34 Z40:AB40">
    <cfRule type="expression" dxfId="170" priority="23">
      <formula>AND($Z$28="",$S$2="NEW ITEM")</formula>
    </cfRule>
  </conditionalFormatting>
  <conditionalFormatting sqref="Z16:AB16 Z22:AB22 Z28:AB28 Z34:AB34 Z40:AB40">
    <cfRule type="expression" dxfId="169" priority="22">
      <formula xml:space="preserve"> AND($S$2="NEW ITEM",$Z$40="", OR(NOT($B$40=""), NOT($B$41=""), NOT($B$42=""), NOT($F$43=""), NOT($B$43=""), NOT($L$40=""), NOT($L$41=""), NOT($L$42=""), NOT($L$43=""), NOT($N$40=""), NOT($N$41=""), NOT($N$42=""),  NOT($N$43=""), NOT($S$40=""), NOT($S$41=""), NOT($S$42=""), NOT($U$40=""), NOT($U$41=""), NOT($U$42=""), NOT($W$40=""), NOT($W$41=""), NOT($W$42=""), NOT($W$43=""), NOT($Z$41=""), NOT($AC$40=""), NOT($AC$41=""), NOT($AG$40=""), NOT($AG$41=""), NOT($AG$42=""), NOT($AK$40=""), NOT($AK$41=""), NOT($AK$42="")))</formula>
    </cfRule>
  </conditionalFormatting>
  <conditionalFormatting sqref="Z16:AB16 Z22:AB22 Z28:AB28 Z34:AB34 Z40:AB40">
    <cfRule type="expression" dxfId="168" priority="21">
      <formula>AND($Z$28="",$S$2="NEW ITEM")</formula>
    </cfRule>
  </conditionalFormatting>
  <conditionalFormatting sqref="Z10:AB10">
    <cfRule type="expression" dxfId="167" priority="20">
      <formula>AND($Z$28="",$S$2="NEW ITEM")</formula>
    </cfRule>
  </conditionalFormatting>
  <conditionalFormatting sqref="Z10:AB10">
    <cfRule type="expression" dxfId="166" priority="19">
      <formula xml:space="preserve"> AND($S$2="NEW ITEM",$Z$40="", OR(NOT($B$40=""), NOT($B$41=""), NOT($B$42=""), NOT($F$43=""), NOT($B$43=""), NOT($L$40=""), NOT($L$41=""), NOT($L$42=""), NOT($L$43=""), NOT($N$40=""), NOT($N$41=""), NOT($N$42=""),  NOT($N$43=""), NOT($S$40=""), NOT($S$41=""), NOT($S$42=""), NOT($U$40=""), NOT($U$41=""), NOT($U$42=""), NOT($W$40=""), NOT($W$41=""), NOT($W$42=""), NOT($W$43=""), NOT($Z$41=""), NOT($AC$40=""), NOT($AC$41=""), NOT($AG$40=""), NOT($AG$41=""), NOT($AG$42=""), NOT($AK$40=""), NOT($AK$41=""), NOT($AK$42="")))</formula>
    </cfRule>
  </conditionalFormatting>
  <conditionalFormatting sqref="Z10:AB10">
    <cfRule type="expression" dxfId="165" priority="18">
      <formula>AND($Z$28="",$S$2="NEW ITEM")</formula>
    </cfRule>
  </conditionalFormatting>
  <conditionalFormatting sqref="Z10:AB10 Z16:AB16 Z22:AB22 Z28:AB28 Z34:AB34 Z40:AB40">
    <cfRule type="expression" dxfId="164" priority="17">
      <formula>AND($Z$28="",$S$2="NEW ITEM")</formula>
    </cfRule>
  </conditionalFormatting>
  <conditionalFormatting sqref="Z10:AB10 Z16:AB16 Z22:AB22 Z28:AB28 Z34:AB34 Z40:AB40">
    <cfRule type="expression" dxfId="163" priority="16">
      <formula xml:space="preserve"> AND($S$2="NEW ITEM",$Z$40="", OR(NOT($B$40=""), NOT($B$41=""), NOT($B$42=""), NOT($F$43=""), NOT($B$43=""), NOT($L$40=""), NOT($L$41=""), NOT($L$42=""), NOT($L$43=""), NOT($N$40=""), NOT($N$41=""), NOT($N$42=""),  NOT($N$43=""), NOT($S$40=""), NOT($S$41=""), NOT($S$42=""), NOT($U$40=""), NOT($U$41=""), NOT($U$42=""), NOT($W$40=""), NOT($W$41=""), NOT($W$42=""), NOT($W$43=""), NOT($Z$41=""), NOT($AC$40=""), NOT($AC$41=""), NOT($AG$40=""), NOT($AG$41=""), NOT($AG$42=""), NOT($AK$40=""), NOT($AK$41=""), NOT($AK$42="")))</formula>
    </cfRule>
  </conditionalFormatting>
  <conditionalFormatting sqref="Z10:AB10 Z16:AB16 Z22:AB22 Z28:AB28 Z34:AB34 Z40:AB40">
    <cfRule type="expression" dxfId="162" priority="15">
      <formula>AND($Z$28="",$S$2="NEW ITEM")</formula>
    </cfRule>
  </conditionalFormatting>
  <conditionalFormatting sqref="N12:R12 N18:R18 N24:R24 N30:R30 N36:R36 N42:R42">
    <cfRule type="expression" dxfId="161" priority="12">
      <formula>AND(OR(NOT($O$52= ""), NOT($T$52= ""), NOT($Z$52= ""), NOT($AH$52= "")),$N$30="")</formula>
    </cfRule>
    <cfRule type="expression" dxfId="160" priority="13">
      <formula>AND(NOT($F$52= ""),NOT($K$52=""),$N$30="")</formula>
    </cfRule>
    <cfRule type="expression" dxfId="159" priority="14">
      <formula>AND($N$30="",$S$2="NEW ITEM")</formula>
    </cfRule>
  </conditionalFormatting>
  <conditionalFormatting sqref="N12:R12 N18:R18 N24:R24 N30:R30 N36:R36 N42:R42">
    <cfRule type="expression" dxfId="158" priority="9">
      <formula>AND(OR(NOT($O$52= ""), NOT($T$52= ""), NOT($Z$52= ""), NOT($AH$52= "")),$N$30="")</formula>
    </cfRule>
    <cfRule type="expression" dxfId="157" priority="10">
      <formula>AND(NOT($F$52= ""),NOT($K$52=""),$N$30="")</formula>
    </cfRule>
    <cfRule type="expression" dxfId="156" priority="11">
      <formula>AND($N$30="",$S$2="NEW ITEM")</formula>
    </cfRule>
  </conditionalFormatting>
  <conditionalFormatting sqref="N13:R13 N19:R19 N25:R25 N31:R31 N37:R37 N43:R43">
    <cfRule type="expression" dxfId="155" priority="7">
      <formula>AND(OR(NOT($F$52= ""),NOT($T$52= "")),OR($K$52="CASE UPC",$K$52="UPK", NOT($T$52= "")),$N$31="")</formula>
    </cfRule>
    <cfRule type="expression" dxfId="154" priority="8">
      <formula>AND($N$31="",$S$2="NEW ITEM")</formula>
    </cfRule>
  </conditionalFormatting>
  <conditionalFormatting sqref="N12:R12">
    <cfRule type="expression" dxfId="153" priority="6">
      <formula>NOT($N$12="")</formula>
    </cfRule>
  </conditionalFormatting>
  <conditionalFormatting sqref="N18:R18">
    <cfRule type="expression" dxfId="152" priority="5">
      <formula>NOT($N$18="")</formula>
    </cfRule>
  </conditionalFormatting>
  <conditionalFormatting sqref="N24:R24">
    <cfRule type="expression" dxfId="151" priority="4">
      <formula>NOT($N$24="")</formula>
    </cfRule>
  </conditionalFormatting>
  <conditionalFormatting sqref="N30:R30">
    <cfRule type="expression" dxfId="150" priority="3">
      <formula>NOT($N$30="")</formula>
    </cfRule>
  </conditionalFormatting>
  <conditionalFormatting sqref="N36:R36">
    <cfRule type="expression" dxfId="149" priority="2">
      <formula>NOT($N$36="")</formula>
    </cfRule>
  </conditionalFormatting>
  <conditionalFormatting sqref="N42:R42">
    <cfRule type="expression" dxfId="148" priority="1">
      <formula>NOT($N$42="")</formula>
    </cfRule>
  </conditionalFormatting>
  <dataValidations xWindow="1025" yWindow="253" count="37">
    <dataValidation type="custom" allowBlank="1" showInputMessage="1" showErrorMessage="1" error="Uncheck the ADD box." prompt="Enter an X here if this is the item you wish to have phased out." sqref="AK24 AK30 AK36 AK42 AK18 AK12">
      <formula1>IF(AK11&gt;0,"",AK12)</formula1>
    </dataValidation>
    <dataValidation type="custom" allowBlank="1" showInputMessage="1" showErrorMessage="1" error="Uncheck the P-CODE box." prompt="Enter an X here if this is the item you wish to have added." sqref="AK23 AK29 AK35 AK41 AK17 AK11">
      <formula1>IF(AK12&gt;0,"",AK11)</formula1>
    </dataValidation>
    <dataValidation type="textLength" operator="lessThanOrEqual" allowBlank="1" showInputMessage="1" showErrorMessage="1" error="Use 30 characters or less." sqref="S1">
      <formula1>30</formula1>
    </dataValidation>
    <dataValidation type="textLength" errorStyle="warning" operator="lessThan" allowBlank="1" showInputMessage="1" showErrorMessage="1" error="For government use only." prompt="For government use only." sqref="AN30:AO31 AM10:AM13 AM28:AM31 AN18:AO19 AN24:AO25 AN36:AO37 AN12:AO13 AM22:AM25 AM34:AM37 AN42:AO43 AM40:AM43 AM16:AM19">
      <formula1>1</formula1>
    </dataValidation>
    <dataValidation allowBlank="1" showInputMessage="1" showErrorMessage="1" prompt="Enter total number of pages included in presentation." sqref="AO58"/>
    <dataValidation allowBlank="1" showInputMessage="1" showErrorMessage="1" promptTitle="Planogram Number" prompt="Space saver for a planogram number._x000a__x000a_Business rules TBD." sqref="AG18 AG42 AG12 AG30 AG24 AG36"/>
    <dataValidation type="whole" operator="greaterThanOrEqual" allowBlank="1" showInputMessage="1" showErrorMessage="1" error="Enter whole number greater than zero." promptTitle="Pallet Tier" prompt="Enter the quantity of layers per pallet." sqref="W31:W32 W19:W20 W37:W38 W25:W26 W43:W44 W13:W14">
      <formula1>0</formula1>
    </dataValidation>
    <dataValidation type="whole" operator="greaterThan" allowBlank="1" showInputMessage="1" showErrorMessage="1" error="Enter whole number greater than zero." promptTitle="Pallet Tie" prompt="Enter the quantity of cases per pallet layer." sqref="W30 W18 W36 W24 W42 W12">
      <formula1>0</formula1>
    </dataValidation>
    <dataValidation type="decimal" operator="greaterThan" allowBlank="1" showInputMessage="1" showErrorMessage="1" error="Enter decimal greater than zero." promptTitle="Case Weight" prompt="For new items, enter the case weight, rounding to at least the nearest thousandth (e.g. 21.234, 3.568, etc.)." sqref="W29 W17 W35 W23 W41 W11">
      <formula1>0</formula1>
    </dataValidation>
    <dataValidation type="decimal" operator="greaterThan" allowBlank="1" showInputMessage="1" showErrorMessage="1" error="Enter decimal greater than zero." promptTitle="Case Cube" prompt="For new items, enter the case cube, rounding to the nearest hundredth (e.g. 21.23, 3.56, etc.)." sqref="W28:Y28 W16:Y16 W34:Y34 W22:Y22 W40:Y40 W10:Y10">
      <formula1>0</formula1>
    </dataValidation>
    <dataValidation type="decimal" operator="greaterThan" allowBlank="1" showInputMessage="1" showErrorMessage="1" error="Enter decimal greater than zero." promptTitle="Case Dimensions - Depth" prompt="Enter in inches, rounding up to the nearest 0.05 of an inch. For example: for 2.94 inches, list 2.95._x000a__x000a_Convert millimeters to inches as follows: 1 mm = 0.03937 inches. Then use the rounding rule given above." sqref="U30:V30 U36:V36 U18:V18 U12:V12 U42:V42 U24:V24">
      <formula1>0</formula1>
    </dataValidation>
    <dataValidation type="decimal" operator="greaterThan" allowBlank="1" showInputMessage="1" showErrorMessage="1" error="Enter decimal greater than zero." promptTitle="Case Dimensions - Height" prompt="Enter in inches, rounding up to the nearest 0.05 of an inch. For example: for 2.94 inches, list 2.95._x000a__x000a_Convert millimeters to inches as follows: 1 mm = 0.03937 inches. Then use the rounding rule given above." sqref="U28 U34 U16 U10 U40 U22">
      <formula1>0</formula1>
    </dataValidation>
    <dataValidation type="decimal" operator="greaterThan" allowBlank="1" showInputMessage="1" showErrorMessage="1" error="Enter decimal greater than zero." promptTitle="Case Dimensions - Width" prompt="Enter in inches, rounding up to the nearest 0.05 of an inch. For example: for 2.94 inches, list 2.95._x000a__x000a_Convert millimeters to inches as follows: 1 mm = 0.03937 inches. Then use the rounding rule given above." sqref="U29 U35 U17 U11 U41 U23">
      <formula1>0</formula1>
    </dataValidation>
    <dataValidation type="decimal" operator="greaterThan" allowBlank="1" showInputMessage="1" showErrorMessage="1" error="Enter decimal greater than zero." promptTitle="Item Dimensions -Width" prompt="Enter in inches, rounding up to the nearest 0.05 of an inch. For example: for 2.94 inches, list 2.95._x000a__x000a_Convert millimeters to inches as follows: 1 mm = 0.03937 inches. Then use the rounding rule given above._x000a_" sqref="S29 S35 S17 S11 S41 S23">
      <formula1>0</formula1>
    </dataValidation>
    <dataValidation type="decimal" operator="greaterThan" allowBlank="1" showInputMessage="1" showErrorMessage="1" error="Enter decimal greater than zero." promptTitle="Item Dimensions - Height" prompt="Enter in inches, rounding up to the nearest 0.05 of an inch. For example: for 2.94 inches, list 2.95._x000a__x000a_Convert millimeters to inches as follows: 1 mm = 0.03937 inches. Then use the rounding rule given above." sqref="S28 S34 S40 S10 S16 S22">
      <formula1>0</formula1>
    </dataValidation>
    <dataValidation type="textLength" operator="lessThanOrEqual" allowBlank="1" showInputMessage="1" showErrorMessage="1" error="Use 15 characters or less." promptTitle="Brand" prompt="Use up to 15 characters to enter the brand description._x000a_List top selling line-price items in descending dollar sales ranking." sqref="B23:K23 B35:K35 B17:K17 B11:K11 B41:K41 B29:K29">
      <formula1>15</formula1>
    </dataValidation>
    <dataValidation allowBlank="1" showInputMessage="1" showErrorMessage="1" promptTitle="MIN Ship QTY (by SKU)" prompt="Enter the absolute minimum number of shipping units that the distributor is willing to ship (e.g., 1 SH, 1 PLT, or 1 CS)._x000a__x000a_Enter &quot;NA&quot; for the contents of a shipper or pallet module." sqref="B25:E25 B37:E37 B19:E19 B13:E13 B43:E43 B31:E31"/>
    <dataValidation type="textLength" operator="lessThanOrEqual" allowBlank="1" showInputMessage="1" showErrorMessage="1" promptTitle="Nomenclature" prompt="Use up to 30 characters to enter product description." sqref="B24:K24 B36:K36 B18:K18 B12:K12 B42:K42 B30:K30">
      <formula1>30</formula1>
    </dataValidation>
    <dataValidation allowBlank="1" showInputMessage="1" showErrorMessage="1" prompt="Enter page number." sqref="AK58"/>
    <dataValidation type="textLength" operator="equal" allowBlank="1" showInputMessage="1" showErrorMessage="1" error="Enter two character Region Stock Listing code. " promptTitle="RSL" prompt="Enter two character Region Stock Listing code. _x000a__x000a_For new items, leave this cell blank--the buyer will assign it." sqref="AG28:AH28 AG22:AH22 AG16:AH16 AG10:AH10 AG34:AH34 AG40:AH40">
      <formula1>2</formula1>
    </dataValidation>
    <dataValidation type="list" operator="equal" allowBlank="1" showInputMessage="1" showErrorMessage="1" error="Make a selection from the drop down list." promptTitle="UOM" prompt="BU-  bunch_x000a_CT-  count_x000a_DZ-  dozen_x000a_EA -  each_x000a_FT-  feet_x000a_IN-  inch_x000a_LB-  pound_x000a_OZ-  ounce_x000a_PR-  pair_x000a_SF -  square foot_x000a_" sqref="L25 L19 L37 L31 L43 L13">
      <formula1>UNIT_OF_MEASURE</formula1>
    </dataValidation>
    <dataValidation type="list" allowBlank="1" showInputMessage="1" showErrorMessage="1" error="Enter an X or leave blank." prompt="Enter an X here if the item has a Container Redemption Value in CA, CT, HI, MA, ME, MI, and/or NY._x000a__x000a_Use the CRV page, 40-15 CRV - CRV Only, to list the applicable CRVs." sqref="AK34 AK28 AK40 AK10 AK16 AK22">
      <formula1>X</formula1>
    </dataValidation>
    <dataValidation type="textLength" allowBlank="1" showInputMessage="1" showErrorMessage="1" error="Enter four character DCG." promptTitle="DIBS Commodity Generic code" prompt="Enter four character DCG in this format: DCCG._x000a__x000a_For new items, leave this cell blank--the buyer will assign it." sqref="AG35 AG29 AG41 AG11 AG17 AG23">
      <formula1>1</formula1>
      <formula2>4</formula2>
    </dataValidation>
    <dataValidation type="list" allowBlank="1" showInputMessage="1" showErrorMessage="1" error="Make a selection from the drop down list." prompt="BG-bag         KT-kit _x000a_BO-bottle     JR- jar_x000a_BX-box          LB-pound_x000a_BW-bowl      PK-package_x000a_BU-bunch     PL-pallet_x000a_CN-can          TB-tube_x000a_CR- carton    TN-tin_x000a_CS- case        TR-tray_x000a_CU-cup         TU-tub_x000a_EA-each        SH-shipper_x000a_" sqref="L41:M41 L35:M35 L11:M11 L17:M17 L23:M23 L29:M29">
      <formula1>UNIT_OF_ISSUE</formula1>
    </dataValidation>
    <dataValidation type="decimal" operator="greaterThan" allowBlank="1" showInputMessage="1" showErrorMessage="1" error="Enter decimal greater than zero." promptTitle="Item Dimensions - Depth" prompt="Enter in inches, rounding up to the nearest 0.05 of an inch. For example: for 2.94 inches, list 2.95._x000a__x000a_Convert millimeters to inches as follows: 1 mm = 0.03937 inches. Then use the rounding rule given above." sqref="S42:T42 S36:T36 S12:T12 S18:T18 S24:T24 S30:T30">
      <formula1>0</formula1>
    </dataValidation>
    <dataValidation type="textLength" operator="lessThanOrEqual" allowBlank="1" showInputMessage="1" showErrorMessage="1" error="Enter 14 digit case GTIN." promptTitle="Global Trade Item Number - Case" prompt="Enter 14 digit case GTIN." sqref="N40:R40 N34:R34 N10:R10 N16:R16 N22:R22 N28:R28">
      <formula1>14</formula1>
    </dataValidation>
    <dataValidation type="textLength" operator="lessThanOrEqual" allowBlank="1" showInputMessage="1" showErrorMessage="1" error="Enter 14 digit unit GTIN." promptTitle="Global Trade Item Number - Unit" prompt="Enter 14 digit unit GTIN." sqref="N41:R41 N35:R35 N11:R11 N17:R17 N23:R23 N29:R29">
      <formula1>14</formula1>
    </dataValidation>
    <dataValidation allowBlank="1" showInputMessage="1" showErrorMessage="1" promptTitle="SH/PLT Contains" prompt="For shippers/pallet modules, enter the total quantity of saleable units contained within._x000a__x000a_For shipper/pallet module content, enter the quantity of the individual line item contained within._x000a__x000a_Present only one sh/plt per 40-15._x000a__x000a_" sqref="F13:K13 F19:K19 F25:K25 F31:K31 F37:K37 F43:K43"/>
    <dataValidation type="decimal" operator="greaterThan" allowBlank="1" showInputMessage="1" showErrorMessage="1" error="Enter decimal greater than zero." promptTitle="Average Non-promoted Retail Cost" prompt="Enter the average non-promoted price for the civilian market._x000a__x000a_Use the remarks block or the remarks continuation page, to communicate regional variation (i.e. East Coast vs. West Coast markets)." sqref="Z36:AB36 Z42:AB42 Z30:AB30 Z12:AB12 Z18:AB18 Z24:AB24">
      <formula1>0</formula1>
    </dataValidation>
    <dataValidation type="textLength" operator="equal" allowBlank="1" showInputMessage="1" showErrorMessage="1" error="Enter 13 digit NSN." promptTitle="National Stock Number" prompt="For government use only." sqref="B10:K10 B16:K16 B22:K22 B28:K28 B34:K34 B40:K40">
      <formula1>13</formula1>
    </dataValidation>
    <dataValidation type="decimal" operator="greaterThan" allowBlank="1" showInputMessage="1" showErrorMessage="1" error="Enter a decimal that is greater than zero." promptTitle="NET WT CT" prompt="List item weight (based on the unit of measure (UOM) listed). Round net weight to nearest hundredth, e.g. item weight 14.752 ounces = 14.75. Random weight items, list 1 if the UOM is a pound._x000a_If UOM is not OZ list quantity, e.g. 48 ct box razor blades=48_x000a_" sqref="L12:M12 L18:M18 L24:M24 L30:M30 L36:M36 L42:M42">
      <formula1>0</formula1>
    </dataValidation>
    <dataValidation type="whole" operator="greaterThan" allowBlank="1" showInputMessage="1" showErrorMessage="1" error="Use whole numbers." promptTitle="UPK" prompt="Enter the quantity of saleable units contained in a case._x000a__x000a_For sh/plt UPK is 1." sqref="L10:M10 L16:M16 L22:M22 L28:M28 L34:M34 L40:M40">
      <formula1>0</formula1>
    </dataValidation>
    <dataValidation type="textLength" allowBlank="1" showInputMessage="1" showErrorMessage="1" error="Enter 11 digit case UPC." promptTitle="Universal Product Code - Case" prompt="Enter 11 digit case UPC._x000a_(include lead digit, do not include check digit)" sqref="N13:R13 N19:R19 N25:R25 N31:R31 N37:R37 N43:R43">
      <formula1>1</formula1>
      <formula2>11</formula2>
    </dataValidation>
    <dataValidation type="decimal" operator="greaterThan" allowBlank="1" showInputMessage="1" showErrorMessage="1" error="Enter decimal greater than zero." promptTitle="Average Promoted Retail Cost" prompt="Enter the average promoted price for the civilian market._x000a__x000a_Use the remarks block or the remarks continuation page, to communicate regional variation (i.e. East Coast vs. West Coast markets)." sqref="AC42:AF42 AC24:AF24 AC12:AF12 AC18:AF18 AC36:AF36 AC30:AF30">
      <formula1>0</formula1>
    </dataValidation>
    <dataValidation type="decimal" operator="greaterThan" allowBlank="1" showInputMessage="1" showErrorMessage="1" error="Enter decimal greater than zero." prompt="Enter regular price being offered to DeCA." sqref="Z40:AB40 Z34:AB34 Z10:AB10 Z16:AB16 Z22:AB22 Z28:AB28">
      <formula1>0</formula1>
    </dataValidation>
    <dataValidation type="decimal" operator="greaterThan" allowBlank="1" showInputMessage="1" showErrorMessage="1" error="Enter decimal greater than zero." prompt="Enter DeCA's promotional introductory cost (if being offered)._x000a__x000a_Use remarks block or remarks page to provide additional detail (e.g., date range, etc.)_x000a_" sqref="AC40:AF40 AC22:AF22 AC10:AF10 AC16:AF16 AC34:AF34 AC28:AF28">
      <formula1>0</formula1>
    </dataValidation>
    <dataValidation type="textLength" operator="lessThanOrEqual" allowBlank="1" showInputMessage="1" showErrorMessage="1" error="Enter 11 digit unit UPC." promptTitle="Universal Product Code - Unit" prompt="Enter 11 digit item UPC._x000a_(include lead digit , do not include check digit)" sqref="N12:R12 N18:R18 N24:R24 N30:R30 N36:R36 N42:R42">
      <formula1>11</formula1>
    </dataValidation>
  </dataValidations>
  <printOptions horizontalCentered="1" verticalCentered="1"/>
  <pageMargins left="0" right="0" top="0" bottom="0" header="0" footer="0"/>
  <pageSetup scale="97" orientation="landscape" r:id="rId1"/>
  <ignoredErrors>
    <ignoredError sqref="AO58" unlockedFormula="1"/>
  </ignoredErrors>
</worksheet>
</file>

<file path=xl/worksheets/sheet5.xml><?xml version="1.0" encoding="utf-8"?>
<worksheet xmlns="http://schemas.openxmlformats.org/spreadsheetml/2006/main" xmlns:r="http://schemas.openxmlformats.org/officeDocument/2006/relationships">
  <sheetPr>
    <pageSetUpPr fitToPage="1"/>
  </sheetPr>
  <dimension ref="A1:AP59"/>
  <sheetViews>
    <sheetView showGridLines="0" showRowColHeaders="0" workbookViewId="0">
      <selection activeCell="R48" sqref="R48:AF48"/>
    </sheetView>
  </sheetViews>
  <sheetFormatPr defaultRowHeight="15.75"/>
  <cols>
    <col min="1" max="1" width="2.7109375" style="1" customWidth="1"/>
    <col min="2" max="2" width="6.85546875" style="1" customWidth="1"/>
    <col min="3" max="3" width="5.28515625" style="1" customWidth="1"/>
    <col min="4" max="4" width="5.7109375" style="1" customWidth="1"/>
    <col min="5" max="5" width="3.7109375" style="1" customWidth="1"/>
    <col min="6" max="6" width="2.7109375" style="1" customWidth="1"/>
    <col min="7" max="7" width="3.28515625" style="1" customWidth="1"/>
    <col min="8" max="8" width="3.7109375" style="1" customWidth="1"/>
    <col min="9" max="9" width="4.7109375" style="1" customWidth="1"/>
    <col min="10" max="10" width="3.7109375" style="1" customWidth="1"/>
    <col min="11" max="11" width="2.28515625" style="1" customWidth="1"/>
    <col min="12" max="12" width="3.7109375" style="1" customWidth="1"/>
    <col min="13" max="13" width="7.7109375" style="1" customWidth="1"/>
    <col min="14" max="14" width="1.7109375" style="1" customWidth="1"/>
    <col min="15" max="15" width="2.7109375" style="1" customWidth="1"/>
    <col min="16" max="16" width="0.85546875" style="1" customWidth="1"/>
    <col min="17" max="17" width="3" style="1" customWidth="1"/>
    <col min="18" max="18" width="8" style="1" customWidth="1"/>
    <col min="19" max="19" width="3.7109375" style="1" customWidth="1"/>
    <col min="20" max="20" width="2.7109375" style="1" customWidth="1"/>
    <col min="21" max="21" width="3.5703125" style="1" customWidth="1"/>
    <col min="22" max="22" width="2.85546875" style="1" customWidth="1"/>
    <col min="23" max="23" width="3.140625" style="1" customWidth="1"/>
    <col min="24" max="24" width="1.28515625" style="1" customWidth="1"/>
    <col min="25" max="25" width="3" style="1" customWidth="1"/>
    <col min="26" max="26" width="2.7109375" style="1" customWidth="1"/>
    <col min="27" max="27" width="4.7109375" style="1" customWidth="1"/>
    <col min="28" max="28" width="3" style="1" customWidth="1"/>
    <col min="29" max="29" width="1.5703125" style="1" customWidth="1"/>
    <col min="30" max="30" width="3.7109375" style="1" customWidth="1"/>
    <col min="31" max="31" width="2.7109375" style="1" customWidth="1"/>
    <col min="32" max="32" width="3.140625" style="1" customWidth="1"/>
    <col min="33" max="35" width="2.7109375" style="1" customWidth="1"/>
    <col min="36" max="36" width="3.85546875" style="1" customWidth="1"/>
    <col min="37" max="37" width="2.7109375" style="1" customWidth="1"/>
    <col min="38" max="38" width="1.5703125" style="1" customWidth="1"/>
    <col min="39" max="41" width="2.7109375" style="1" customWidth="1"/>
    <col min="42" max="42" width="9.7109375" style="8" customWidth="1"/>
    <col min="43" max="16384" width="9.140625" style="1"/>
  </cols>
  <sheetData>
    <row r="1" spans="1:42" s="3" customFormat="1" ht="9.75" customHeight="1">
      <c r="A1" s="34"/>
      <c r="B1" s="138" t="s">
        <v>7</v>
      </c>
      <c r="C1" s="196" t="str">
        <f>IF('40-15 PRES - MANDATORY'!$E$8&gt;0,'40-15 PRES - MANDATORY'!$E$8,"")</f>
        <v>ABC</v>
      </c>
      <c r="D1" s="196"/>
      <c r="E1" s="196"/>
      <c r="F1" s="196"/>
      <c r="G1" s="196"/>
      <c r="H1" s="196"/>
      <c r="I1" s="196"/>
      <c r="J1" s="36"/>
      <c r="K1" s="199"/>
      <c r="L1" s="199"/>
      <c r="M1" s="199"/>
      <c r="N1" s="36"/>
      <c r="O1" s="196"/>
      <c r="P1" s="196"/>
      <c r="Q1" s="196"/>
      <c r="R1" s="196"/>
      <c r="S1" s="212" t="s">
        <v>542</v>
      </c>
      <c r="T1" s="196"/>
      <c r="U1" s="196"/>
      <c r="V1" s="196"/>
      <c r="W1" s="36"/>
      <c r="X1" s="36"/>
      <c r="Y1" s="36"/>
      <c r="Z1" s="575" t="str">
        <f>IF(NOT('40-15 PRES - MANDATORY'!Y6=""),'40-15 PRES - MANDATORY'!Y6,"")</f>
        <v/>
      </c>
      <c r="AA1" s="575"/>
      <c r="AB1" s="575"/>
      <c r="AC1" s="575"/>
      <c r="AD1" s="211"/>
      <c r="AE1" s="211"/>
      <c r="AF1" s="211"/>
      <c r="AG1" s="211"/>
      <c r="AH1" s="211"/>
      <c r="AI1" s="211"/>
      <c r="AJ1" s="211"/>
      <c r="AK1" s="211"/>
      <c r="AL1" s="211"/>
      <c r="AM1" s="211"/>
      <c r="AN1" s="211"/>
      <c r="AO1" s="34"/>
      <c r="AP1" s="10"/>
    </row>
    <row r="2" spans="1:42" s="3" customFormat="1" ht="9.75" customHeight="1">
      <c r="A2" s="34"/>
      <c r="B2" s="199" t="s">
        <v>8</v>
      </c>
      <c r="C2" s="34"/>
      <c r="D2" s="34"/>
      <c r="E2" s="196" t="str">
        <f>IF('40-15 PRES - MANDATORY'!$E$10&gt;0,'40-15 PRES - MANDATORY'!$E$10,"")</f>
        <v>ABC FOODS</v>
      </c>
      <c r="F2" s="197"/>
      <c r="G2" s="197"/>
      <c r="H2" s="197"/>
      <c r="I2" s="197"/>
      <c r="J2" s="197"/>
      <c r="K2" s="197"/>
      <c r="L2" s="197"/>
      <c r="M2" s="197"/>
      <c r="N2" s="628" t="s">
        <v>54</v>
      </c>
      <c r="O2" s="628"/>
      <c r="P2" s="628"/>
      <c r="Q2" s="628"/>
      <c r="R2" s="197" t="str">
        <f>IF(NOT('40-15 PRES - MANDATORY'!$Y$12=""),'40-15 PRES - MANDATORY'!$Y$12,"")</f>
        <v>A123</v>
      </c>
      <c r="S2" s="138" t="s">
        <v>9</v>
      </c>
      <c r="T2" s="196"/>
      <c r="U2" s="196"/>
      <c r="V2" s="196"/>
      <c r="W2" s="196"/>
      <c r="X2" s="37" t="s">
        <v>55</v>
      </c>
      <c r="Y2" s="38"/>
      <c r="Z2" s="196" t="str">
        <f>IF('40-15 PRES - MANDATORY'!$G$12&gt;0,'40-15 PRES - MANDATORY'!$G$12,"")</f>
        <v>HDEC0102G1234</v>
      </c>
      <c r="AA2" s="196"/>
      <c r="AB2" s="196"/>
      <c r="AC2" s="196"/>
      <c r="AD2" s="319"/>
      <c r="AE2" s="38" t="s">
        <v>53</v>
      </c>
      <c r="AF2" s="38"/>
      <c r="AG2" s="38"/>
      <c r="AH2" s="627" t="str">
        <f>IF('40-15 PRES - MANDATORY'!$M$12&gt;0,'40-15 PRES - MANDATORY'!$M$12,"")</f>
        <v>HDEC0102G9876</v>
      </c>
      <c r="AI2" s="627"/>
      <c r="AJ2" s="627"/>
      <c r="AK2" s="627"/>
      <c r="AL2" s="627"/>
      <c r="AM2" s="36"/>
      <c r="AN2" s="34"/>
      <c r="AO2" s="34"/>
    </row>
    <row r="3" spans="1:42" ht="1.5" customHeight="1">
      <c r="A3" s="4"/>
      <c r="B3" s="2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row>
    <row r="4" spans="1:42" ht="2.25" customHeight="1">
      <c r="A4" s="4"/>
      <c r="B4" s="2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s="33" customFormat="1" ht="11.25" customHeight="1">
      <c r="A5" s="16"/>
      <c r="B5" s="629" t="s">
        <v>12</v>
      </c>
      <c r="C5" s="629"/>
      <c r="D5" s="629"/>
      <c r="E5" s="629"/>
      <c r="F5" s="629"/>
      <c r="G5" s="629"/>
      <c r="H5" s="629"/>
      <c r="I5" s="629"/>
      <c r="J5" s="629"/>
      <c r="K5" s="629"/>
      <c r="L5" s="629" t="s">
        <v>16</v>
      </c>
      <c r="M5" s="629"/>
      <c r="N5" s="629" t="s">
        <v>145</v>
      </c>
      <c r="O5" s="629"/>
      <c r="P5" s="629"/>
      <c r="Q5" s="629"/>
      <c r="R5" s="629"/>
      <c r="S5" s="275" t="s">
        <v>32</v>
      </c>
      <c r="T5" s="275"/>
      <c r="U5" s="275" t="s">
        <v>33</v>
      </c>
      <c r="V5" s="275"/>
      <c r="W5" s="275" t="s">
        <v>19</v>
      </c>
      <c r="X5" s="275"/>
      <c r="Y5" s="275"/>
      <c r="Z5" s="457" t="s">
        <v>556</v>
      </c>
      <c r="AA5" s="457"/>
      <c r="AB5" s="457"/>
      <c r="AC5" s="457" t="s">
        <v>558</v>
      </c>
      <c r="AD5" s="457"/>
      <c r="AE5" s="457"/>
      <c r="AF5" s="457"/>
      <c r="AG5" s="525" t="s">
        <v>34</v>
      </c>
      <c r="AH5" s="525"/>
      <c r="AI5" s="456" t="s">
        <v>37</v>
      </c>
      <c r="AJ5" s="456"/>
      <c r="AK5" s="456"/>
      <c r="AL5" s="456"/>
      <c r="AM5" s="559" t="s">
        <v>541</v>
      </c>
      <c r="AN5" s="559"/>
      <c r="AO5" s="559"/>
    </row>
    <row r="6" spans="1:42" s="33" customFormat="1" ht="11.25" customHeight="1">
      <c r="A6" s="16"/>
      <c r="B6" s="525" t="s">
        <v>13</v>
      </c>
      <c r="C6" s="525"/>
      <c r="D6" s="525"/>
      <c r="E6" s="525"/>
      <c r="F6" s="525"/>
      <c r="G6" s="525"/>
      <c r="H6" s="525"/>
      <c r="I6" s="525"/>
      <c r="J6" s="525"/>
      <c r="K6" s="525"/>
      <c r="L6" s="525" t="s">
        <v>17</v>
      </c>
      <c r="M6" s="525"/>
      <c r="N6" s="525" t="s">
        <v>463</v>
      </c>
      <c r="O6" s="525"/>
      <c r="P6" s="525"/>
      <c r="Q6" s="525"/>
      <c r="R6" s="525"/>
      <c r="S6" s="630" t="s">
        <v>30</v>
      </c>
      <c r="T6" s="630"/>
      <c r="U6" s="630" t="s">
        <v>30</v>
      </c>
      <c r="V6" s="630"/>
      <c r="W6" s="318" t="s">
        <v>20</v>
      </c>
      <c r="X6" s="318"/>
      <c r="Y6" s="318"/>
      <c r="Z6" s="636" t="s">
        <v>559</v>
      </c>
      <c r="AA6" s="636"/>
      <c r="AB6" s="636"/>
      <c r="AC6" s="636" t="s">
        <v>559</v>
      </c>
      <c r="AD6" s="636"/>
      <c r="AE6" s="636"/>
      <c r="AF6" s="636"/>
      <c r="AG6" s="456" t="s">
        <v>35</v>
      </c>
      <c r="AH6" s="456"/>
      <c r="AI6" s="631" t="s">
        <v>567</v>
      </c>
      <c r="AJ6" s="632"/>
      <c r="AK6" s="632"/>
      <c r="AL6" s="632"/>
      <c r="AM6" s="559"/>
      <c r="AN6" s="559"/>
      <c r="AO6" s="559"/>
    </row>
    <row r="7" spans="1:42" s="33" customFormat="1" ht="11.25" customHeight="1">
      <c r="A7" s="16"/>
      <c r="B7" s="633" t="s">
        <v>14</v>
      </c>
      <c r="C7" s="633"/>
      <c r="D7" s="633"/>
      <c r="E7" s="633"/>
      <c r="F7" s="633"/>
      <c r="G7" s="633"/>
      <c r="H7" s="633"/>
      <c r="I7" s="633"/>
      <c r="J7" s="633"/>
      <c r="K7" s="633"/>
      <c r="L7" s="443" t="s">
        <v>566</v>
      </c>
      <c r="M7" s="445"/>
      <c r="N7" s="633" t="s">
        <v>464</v>
      </c>
      <c r="O7" s="633"/>
      <c r="P7" s="633"/>
      <c r="Q7" s="633"/>
      <c r="R7" s="633"/>
      <c r="S7" s="448" t="s">
        <v>762</v>
      </c>
      <c r="T7" s="449"/>
      <c r="U7" s="448" t="s">
        <v>762</v>
      </c>
      <c r="V7" s="449"/>
      <c r="W7" s="276" t="s">
        <v>21</v>
      </c>
      <c r="X7" s="276"/>
      <c r="Y7" s="276"/>
      <c r="Z7" s="461" t="s">
        <v>560</v>
      </c>
      <c r="AA7" s="461"/>
      <c r="AB7" s="461"/>
      <c r="AC7" s="461" t="s">
        <v>561</v>
      </c>
      <c r="AD7" s="461"/>
      <c r="AE7" s="461"/>
      <c r="AF7" s="461"/>
      <c r="AG7" s="634" t="s">
        <v>465</v>
      </c>
      <c r="AH7" s="634"/>
      <c r="AI7" s="632"/>
      <c r="AJ7" s="632"/>
      <c r="AK7" s="632"/>
      <c r="AL7" s="632"/>
      <c r="AM7" s="278" t="s">
        <v>535</v>
      </c>
      <c r="AN7" s="278" t="s">
        <v>536</v>
      </c>
      <c r="AO7" s="278" t="s">
        <v>537</v>
      </c>
    </row>
    <row r="8" spans="1:42" s="33" customFormat="1" ht="11.25" customHeight="1">
      <c r="A8" s="16"/>
      <c r="B8" s="276" t="s">
        <v>15</v>
      </c>
      <c r="C8" s="276"/>
      <c r="D8" s="276"/>
      <c r="E8" s="276"/>
      <c r="F8" s="525" t="s">
        <v>439</v>
      </c>
      <c r="G8" s="525"/>
      <c r="H8" s="525"/>
      <c r="I8" s="525"/>
      <c r="J8" s="525"/>
      <c r="K8" s="525"/>
      <c r="L8" s="276" t="s">
        <v>18</v>
      </c>
      <c r="M8" s="277"/>
      <c r="N8" s="633" t="s">
        <v>144</v>
      </c>
      <c r="O8" s="633"/>
      <c r="P8" s="633"/>
      <c r="Q8" s="633"/>
      <c r="R8" s="633"/>
      <c r="S8" s="635" t="s">
        <v>31</v>
      </c>
      <c r="T8" s="635"/>
      <c r="U8" s="635" t="s">
        <v>31</v>
      </c>
      <c r="V8" s="635"/>
      <c r="W8" s="276" t="s">
        <v>22</v>
      </c>
      <c r="X8" s="276"/>
      <c r="Y8" s="276"/>
      <c r="Z8" s="461" t="s">
        <v>557</v>
      </c>
      <c r="AA8" s="461"/>
      <c r="AB8" s="461"/>
      <c r="AC8" s="461" t="s">
        <v>557</v>
      </c>
      <c r="AD8" s="461"/>
      <c r="AE8" s="461"/>
      <c r="AF8" s="461"/>
      <c r="AG8" s="634"/>
      <c r="AH8" s="634"/>
      <c r="AI8" s="632"/>
      <c r="AJ8" s="632"/>
      <c r="AK8" s="632"/>
      <c r="AL8" s="632"/>
      <c r="AM8" s="278" t="s">
        <v>538</v>
      </c>
      <c r="AN8" s="278" t="s">
        <v>539</v>
      </c>
      <c r="AO8" s="278" t="s">
        <v>540</v>
      </c>
    </row>
    <row r="9" spans="1:42" s="3" customFormat="1" ht="2.25" customHeight="1" thickBot="1">
      <c r="A9" s="13"/>
      <c r="B9" s="15"/>
      <c r="C9" s="15"/>
      <c r="D9" s="15"/>
      <c r="E9" s="15"/>
      <c r="F9" s="311"/>
      <c r="G9" s="311"/>
      <c r="H9" s="311"/>
      <c r="I9" s="311"/>
      <c r="J9" s="311"/>
      <c r="K9" s="311"/>
      <c r="L9" s="15"/>
      <c r="M9" s="13"/>
      <c r="N9" s="15"/>
      <c r="O9" s="15"/>
      <c r="P9" s="15"/>
      <c r="Q9" s="15"/>
      <c r="R9" s="13"/>
      <c r="S9" s="13"/>
      <c r="T9" s="13"/>
      <c r="U9" s="13"/>
      <c r="V9" s="13"/>
      <c r="W9" s="15"/>
      <c r="X9" s="15"/>
      <c r="Y9" s="15"/>
      <c r="Z9" s="310"/>
      <c r="AA9" s="310"/>
      <c r="AB9" s="310"/>
      <c r="AC9" s="310"/>
      <c r="AD9" s="310"/>
      <c r="AE9" s="310"/>
      <c r="AF9" s="310"/>
      <c r="AG9" s="310"/>
      <c r="AH9" s="310"/>
      <c r="AI9" s="13"/>
      <c r="AJ9" s="13"/>
      <c r="AK9" s="154"/>
      <c r="AL9" s="13"/>
      <c r="AM9" s="155"/>
      <c r="AN9" s="155"/>
      <c r="AO9" s="155"/>
    </row>
    <row r="10" spans="1:42" ht="15" customHeight="1">
      <c r="A10" s="625">
        <v>11</v>
      </c>
      <c r="B10" s="531"/>
      <c r="C10" s="532"/>
      <c r="D10" s="532"/>
      <c r="E10" s="532"/>
      <c r="F10" s="532"/>
      <c r="G10" s="532"/>
      <c r="H10" s="532"/>
      <c r="I10" s="532"/>
      <c r="J10" s="532"/>
      <c r="K10" s="532"/>
      <c r="L10" s="480"/>
      <c r="M10" s="480"/>
      <c r="N10" s="497"/>
      <c r="O10" s="497"/>
      <c r="P10" s="497"/>
      <c r="Q10" s="497"/>
      <c r="R10" s="497"/>
      <c r="S10" s="494"/>
      <c r="T10" s="494"/>
      <c r="U10" s="494"/>
      <c r="V10" s="494"/>
      <c r="W10" s="494"/>
      <c r="X10" s="494"/>
      <c r="Y10" s="494"/>
      <c r="Z10" s="491"/>
      <c r="AA10" s="491"/>
      <c r="AB10" s="491"/>
      <c r="AC10" s="473"/>
      <c r="AD10" s="474"/>
      <c r="AE10" s="474"/>
      <c r="AF10" s="475"/>
      <c r="AG10" s="537"/>
      <c r="AH10" s="538"/>
      <c r="AI10" s="544" t="s">
        <v>37</v>
      </c>
      <c r="AJ10" s="545"/>
      <c r="AK10" s="249"/>
      <c r="AL10" s="321"/>
      <c r="AM10" s="283"/>
      <c r="AN10" s="284" t="s">
        <v>39</v>
      </c>
      <c r="AO10" s="285"/>
      <c r="AP10" s="1"/>
    </row>
    <row r="11" spans="1:42" ht="15" customHeight="1">
      <c r="A11" s="625"/>
      <c r="B11" s="533"/>
      <c r="C11" s="534"/>
      <c r="D11" s="534"/>
      <c r="E11" s="534"/>
      <c r="F11" s="534"/>
      <c r="G11" s="534"/>
      <c r="H11" s="534"/>
      <c r="I11" s="534"/>
      <c r="J11" s="534"/>
      <c r="K11" s="534"/>
      <c r="L11" s="481"/>
      <c r="M11" s="481"/>
      <c r="N11" s="513"/>
      <c r="O11" s="513"/>
      <c r="P11" s="513"/>
      <c r="Q11" s="513"/>
      <c r="R11" s="513"/>
      <c r="S11" s="495"/>
      <c r="T11" s="495"/>
      <c r="U11" s="626"/>
      <c r="V11" s="626"/>
      <c r="W11" s="496"/>
      <c r="X11" s="496"/>
      <c r="Y11" s="496"/>
      <c r="Z11" s="524" t="str">
        <f>IF(Z10="","",ROUNDUP(Z10*1.01,2))</f>
        <v/>
      </c>
      <c r="AA11" s="524"/>
      <c r="AB11" s="524"/>
      <c r="AC11" s="476" t="str">
        <f>IF(AC10="","",ROUNDUP(AC10*1.01,2))</f>
        <v/>
      </c>
      <c r="AD11" s="477"/>
      <c r="AE11" s="477"/>
      <c r="AF11" s="478"/>
      <c r="AG11" s="541"/>
      <c r="AH11" s="541"/>
      <c r="AI11" s="543" t="s">
        <v>38</v>
      </c>
      <c r="AJ11" s="543"/>
      <c r="AK11" s="320"/>
      <c r="AL11" s="426"/>
      <c r="AM11" s="286"/>
      <c r="AN11" s="287" t="s">
        <v>36</v>
      </c>
      <c r="AO11" s="288"/>
      <c r="AP11" s="1"/>
    </row>
    <row r="12" spans="1:42" ht="15" customHeight="1">
      <c r="A12" s="625"/>
      <c r="B12" s="533"/>
      <c r="C12" s="534"/>
      <c r="D12" s="534"/>
      <c r="E12" s="534"/>
      <c r="F12" s="534"/>
      <c r="G12" s="534"/>
      <c r="H12" s="534"/>
      <c r="I12" s="534"/>
      <c r="J12" s="534"/>
      <c r="K12" s="534"/>
      <c r="L12" s="495"/>
      <c r="M12" s="530"/>
      <c r="N12" s="521"/>
      <c r="O12" s="522"/>
      <c r="P12" s="522"/>
      <c r="Q12" s="522"/>
      <c r="R12" s="523"/>
      <c r="S12" s="527"/>
      <c r="T12" s="495"/>
      <c r="U12" s="495"/>
      <c r="V12" s="495"/>
      <c r="W12" s="493"/>
      <c r="X12" s="493"/>
      <c r="Y12" s="493"/>
      <c r="Z12" s="488"/>
      <c r="AA12" s="488"/>
      <c r="AB12" s="488"/>
      <c r="AC12" s="482"/>
      <c r="AD12" s="483"/>
      <c r="AE12" s="483"/>
      <c r="AF12" s="484"/>
      <c r="AG12" s="489"/>
      <c r="AH12" s="490"/>
      <c r="AI12" s="543" t="s">
        <v>452</v>
      </c>
      <c r="AJ12" s="543"/>
      <c r="AK12" s="245"/>
      <c r="AL12" s="96"/>
      <c r="AM12" s="286"/>
      <c r="AN12" s="286"/>
      <c r="AO12" s="289"/>
      <c r="AP12" s="1"/>
    </row>
    <row r="13" spans="1:42" ht="15" customHeight="1" thickBot="1">
      <c r="A13" s="625"/>
      <c r="B13" s="529"/>
      <c r="C13" s="528"/>
      <c r="D13" s="528"/>
      <c r="E13" s="528"/>
      <c r="F13" s="528"/>
      <c r="G13" s="528"/>
      <c r="H13" s="528"/>
      <c r="I13" s="528"/>
      <c r="J13" s="528"/>
      <c r="K13" s="528"/>
      <c r="L13" s="479"/>
      <c r="M13" s="479"/>
      <c r="N13" s="518"/>
      <c r="O13" s="518"/>
      <c r="P13" s="518"/>
      <c r="Q13" s="518"/>
      <c r="R13" s="518"/>
      <c r="S13" s="512"/>
      <c r="T13" s="512"/>
      <c r="U13" s="512"/>
      <c r="V13" s="512"/>
      <c r="W13" s="511"/>
      <c r="X13" s="511"/>
      <c r="Y13" s="511"/>
      <c r="Z13" s="485" t="str">
        <f>IF(AND(NOT(Z11=""),NOT(Z12="")),(Z12-Z11)/(Z12),"")</f>
        <v/>
      </c>
      <c r="AA13" s="486"/>
      <c r="AB13" s="487"/>
      <c r="AC13" s="485" t="str">
        <f>IF(AND(NOT(AC11=""),NOT(AC12="")),(AC12-AC11)/(AC12),"")</f>
        <v/>
      </c>
      <c r="AD13" s="486"/>
      <c r="AE13" s="486"/>
      <c r="AF13" s="487"/>
      <c r="AG13" s="246"/>
      <c r="AH13" s="246"/>
      <c r="AI13" s="247"/>
      <c r="AJ13" s="247"/>
      <c r="AK13" s="248"/>
      <c r="AL13" s="290"/>
      <c r="AM13" s="291"/>
      <c r="AN13" s="291"/>
      <c r="AO13" s="292"/>
      <c r="AP13" s="1"/>
    </row>
    <row r="14" spans="1:42" ht="2.25" customHeight="1">
      <c r="A14" s="161"/>
      <c r="B14" s="106"/>
      <c r="C14" s="106"/>
      <c r="D14" s="106"/>
      <c r="E14" s="106"/>
      <c r="F14" s="106"/>
      <c r="G14" s="106"/>
      <c r="H14" s="106"/>
      <c r="I14" s="106"/>
      <c r="J14" s="106"/>
      <c r="K14" s="106"/>
      <c r="L14" s="163"/>
      <c r="M14" s="163"/>
      <c r="N14" s="167"/>
      <c r="O14" s="167"/>
      <c r="P14" s="167"/>
      <c r="Q14" s="167"/>
      <c r="R14" s="167"/>
      <c r="S14" s="168"/>
      <c r="T14" s="168"/>
      <c r="U14" s="168"/>
      <c r="V14" s="168"/>
      <c r="W14" s="184"/>
      <c r="X14" s="184"/>
      <c r="Y14" s="184"/>
      <c r="Z14" s="431"/>
      <c r="AA14" s="431"/>
      <c r="AB14" s="431"/>
      <c r="AC14" s="431"/>
      <c r="AD14" s="431"/>
      <c r="AE14" s="431"/>
      <c r="AF14" s="177"/>
      <c r="AG14" s="164"/>
      <c r="AH14" s="164"/>
      <c r="AI14" s="425"/>
      <c r="AJ14" s="425"/>
      <c r="AK14" s="180"/>
      <c r="AL14" s="4"/>
      <c r="AM14" s="30"/>
      <c r="AN14" s="30"/>
      <c r="AO14" s="30"/>
      <c r="AP14" s="1"/>
    </row>
    <row r="15" spans="1:42" ht="2.25" customHeight="1" thickBot="1">
      <c r="A15" s="157"/>
      <c r="B15" s="13"/>
      <c r="C15" s="13"/>
      <c r="D15" s="13"/>
      <c r="E15" s="13"/>
      <c r="F15" s="427"/>
      <c r="G15" s="427"/>
      <c r="H15" s="427"/>
      <c r="I15" s="427"/>
      <c r="J15" s="427"/>
      <c r="K15" s="427"/>
      <c r="L15" s="13"/>
      <c r="M15" s="13"/>
      <c r="N15" s="13"/>
      <c r="O15" s="13"/>
      <c r="P15" s="13"/>
      <c r="Q15" s="13"/>
      <c r="R15" s="13"/>
      <c r="S15" s="13"/>
      <c r="T15" s="13"/>
      <c r="U15" s="13"/>
      <c r="V15" s="13"/>
      <c r="W15" s="13"/>
      <c r="X15" s="13"/>
      <c r="Y15" s="13"/>
      <c r="Z15" s="432"/>
      <c r="AA15" s="432"/>
      <c r="AB15" s="432"/>
      <c r="AC15" s="432"/>
      <c r="AD15" s="432"/>
      <c r="AE15" s="432"/>
      <c r="AF15" s="432"/>
      <c r="AG15" s="432"/>
      <c r="AH15" s="432"/>
      <c r="AI15" s="13"/>
      <c r="AJ15" s="13"/>
      <c r="AK15" s="433"/>
      <c r="AL15" s="13"/>
      <c r="AM15" s="155"/>
      <c r="AN15" s="155"/>
      <c r="AO15" s="155"/>
      <c r="AP15" s="1"/>
    </row>
    <row r="16" spans="1:42" ht="15" customHeight="1">
      <c r="A16" s="625">
        <v>12</v>
      </c>
      <c r="B16" s="531"/>
      <c r="C16" s="532"/>
      <c r="D16" s="532"/>
      <c r="E16" s="532"/>
      <c r="F16" s="532"/>
      <c r="G16" s="532"/>
      <c r="H16" s="532"/>
      <c r="I16" s="532"/>
      <c r="J16" s="532"/>
      <c r="K16" s="532"/>
      <c r="L16" s="480"/>
      <c r="M16" s="480"/>
      <c r="N16" s="497"/>
      <c r="O16" s="497"/>
      <c r="P16" s="497"/>
      <c r="Q16" s="497"/>
      <c r="R16" s="497"/>
      <c r="S16" s="494"/>
      <c r="T16" s="494"/>
      <c r="U16" s="494"/>
      <c r="V16" s="494"/>
      <c r="W16" s="494"/>
      <c r="X16" s="494"/>
      <c r="Y16" s="494"/>
      <c r="Z16" s="491"/>
      <c r="AA16" s="491"/>
      <c r="AB16" s="491"/>
      <c r="AC16" s="473"/>
      <c r="AD16" s="474"/>
      <c r="AE16" s="474"/>
      <c r="AF16" s="475"/>
      <c r="AG16" s="537"/>
      <c r="AH16" s="538"/>
      <c r="AI16" s="544" t="s">
        <v>37</v>
      </c>
      <c r="AJ16" s="545"/>
      <c r="AK16" s="249"/>
      <c r="AL16" s="321"/>
      <c r="AM16" s="283"/>
      <c r="AN16" s="284" t="s">
        <v>39</v>
      </c>
      <c r="AO16" s="285"/>
      <c r="AP16" s="1"/>
    </row>
    <row r="17" spans="1:42" ht="15" customHeight="1">
      <c r="A17" s="625"/>
      <c r="B17" s="533"/>
      <c r="C17" s="534"/>
      <c r="D17" s="534"/>
      <c r="E17" s="534"/>
      <c r="F17" s="534"/>
      <c r="G17" s="534"/>
      <c r="H17" s="534"/>
      <c r="I17" s="534"/>
      <c r="J17" s="534"/>
      <c r="K17" s="534"/>
      <c r="L17" s="481"/>
      <c r="M17" s="481"/>
      <c r="N17" s="513"/>
      <c r="O17" s="513"/>
      <c r="P17" s="513"/>
      <c r="Q17" s="513"/>
      <c r="R17" s="513"/>
      <c r="S17" s="495"/>
      <c r="T17" s="495"/>
      <c r="U17" s="495"/>
      <c r="V17" s="495"/>
      <c r="W17" s="496"/>
      <c r="X17" s="496"/>
      <c r="Y17" s="496"/>
      <c r="Z17" s="524" t="str">
        <f>IF(Z16="","",ROUNDUP(Z16*1.01,2))</f>
        <v/>
      </c>
      <c r="AA17" s="524"/>
      <c r="AB17" s="524"/>
      <c r="AC17" s="476" t="str">
        <f>IF(AC16="","",ROUNDUP(AC16*1.01,2))</f>
        <v/>
      </c>
      <c r="AD17" s="477"/>
      <c r="AE17" s="477"/>
      <c r="AF17" s="478"/>
      <c r="AG17" s="541"/>
      <c r="AH17" s="541"/>
      <c r="AI17" s="543" t="s">
        <v>38</v>
      </c>
      <c r="AJ17" s="543"/>
      <c r="AK17" s="320"/>
      <c r="AL17" s="426"/>
      <c r="AM17" s="286"/>
      <c r="AN17" s="287" t="s">
        <v>36</v>
      </c>
      <c r="AO17" s="288"/>
      <c r="AP17" s="1"/>
    </row>
    <row r="18" spans="1:42" ht="15" customHeight="1">
      <c r="A18" s="625"/>
      <c r="B18" s="533"/>
      <c r="C18" s="534"/>
      <c r="D18" s="534"/>
      <c r="E18" s="534"/>
      <c r="F18" s="534"/>
      <c r="G18" s="534"/>
      <c r="H18" s="534"/>
      <c r="I18" s="534"/>
      <c r="J18" s="534"/>
      <c r="K18" s="534"/>
      <c r="L18" s="495"/>
      <c r="M18" s="530"/>
      <c r="N18" s="521"/>
      <c r="O18" s="522"/>
      <c r="P18" s="522"/>
      <c r="Q18" s="522"/>
      <c r="R18" s="523"/>
      <c r="S18" s="527"/>
      <c r="T18" s="495"/>
      <c r="U18" s="495"/>
      <c r="V18" s="495"/>
      <c r="W18" s="493"/>
      <c r="X18" s="493"/>
      <c r="Y18" s="493"/>
      <c r="Z18" s="488"/>
      <c r="AA18" s="488"/>
      <c r="AB18" s="488"/>
      <c r="AC18" s="482"/>
      <c r="AD18" s="483"/>
      <c r="AE18" s="483"/>
      <c r="AF18" s="484"/>
      <c r="AG18" s="489"/>
      <c r="AH18" s="490"/>
      <c r="AI18" s="543" t="s">
        <v>452</v>
      </c>
      <c r="AJ18" s="543"/>
      <c r="AK18" s="245"/>
      <c r="AL18" s="96"/>
      <c r="AM18" s="286"/>
      <c r="AN18" s="286"/>
      <c r="AO18" s="289"/>
      <c r="AP18" s="1"/>
    </row>
    <row r="19" spans="1:42" ht="15" customHeight="1" thickBot="1">
      <c r="A19" s="625"/>
      <c r="B19" s="529"/>
      <c r="C19" s="528"/>
      <c r="D19" s="528"/>
      <c r="E19" s="528"/>
      <c r="F19" s="528"/>
      <c r="G19" s="528"/>
      <c r="H19" s="528"/>
      <c r="I19" s="528"/>
      <c r="J19" s="528"/>
      <c r="K19" s="528"/>
      <c r="L19" s="479"/>
      <c r="M19" s="479"/>
      <c r="N19" s="518"/>
      <c r="O19" s="518"/>
      <c r="P19" s="518"/>
      <c r="Q19" s="518"/>
      <c r="R19" s="518"/>
      <c r="S19" s="512"/>
      <c r="T19" s="512"/>
      <c r="U19" s="512"/>
      <c r="V19" s="512"/>
      <c r="W19" s="511"/>
      <c r="X19" s="511"/>
      <c r="Y19" s="511"/>
      <c r="Z19" s="485" t="str">
        <f>IF(AND(NOT(Z17=""),NOT(Z18="")),(Z18-Z17)/(Z18),"")</f>
        <v/>
      </c>
      <c r="AA19" s="486"/>
      <c r="AB19" s="487"/>
      <c r="AC19" s="485" t="str">
        <f>IF(AND(NOT(AC17=""),NOT(AC18="")),(AC18-AC17)/(AC18),"")</f>
        <v/>
      </c>
      <c r="AD19" s="486"/>
      <c r="AE19" s="486"/>
      <c r="AF19" s="487"/>
      <c r="AG19" s="246"/>
      <c r="AH19" s="246"/>
      <c r="AI19" s="247"/>
      <c r="AJ19" s="247"/>
      <c r="AK19" s="248"/>
      <c r="AL19" s="290"/>
      <c r="AM19" s="291"/>
      <c r="AN19" s="291"/>
      <c r="AO19" s="292"/>
      <c r="AP19" s="1"/>
    </row>
    <row r="20" spans="1:42" ht="2.25" customHeight="1">
      <c r="A20" s="161"/>
      <c r="B20" s="106"/>
      <c r="C20" s="106"/>
      <c r="D20" s="106"/>
      <c r="E20" s="106"/>
      <c r="F20" s="106"/>
      <c r="G20" s="106"/>
      <c r="H20" s="106"/>
      <c r="I20" s="106"/>
      <c r="J20" s="106"/>
      <c r="K20" s="106"/>
      <c r="L20" s="163"/>
      <c r="M20" s="163"/>
      <c r="N20" s="167"/>
      <c r="O20" s="167"/>
      <c r="P20" s="167"/>
      <c r="Q20" s="167"/>
      <c r="R20" s="167"/>
      <c r="S20" s="168"/>
      <c r="T20" s="168"/>
      <c r="U20" s="168"/>
      <c r="V20" s="168"/>
      <c r="W20" s="184"/>
      <c r="X20" s="184"/>
      <c r="Y20" s="184"/>
      <c r="Z20" s="431"/>
      <c r="AA20" s="431"/>
      <c r="AB20" s="431"/>
      <c r="AC20" s="431"/>
      <c r="AD20" s="431"/>
      <c r="AE20" s="431"/>
      <c r="AF20" s="177"/>
      <c r="AG20" s="164"/>
      <c r="AH20" s="164"/>
      <c r="AI20" s="425"/>
      <c r="AJ20" s="425"/>
      <c r="AK20" s="180"/>
      <c r="AL20" s="4"/>
      <c r="AM20" s="30"/>
      <c r="AN20" s="30"/>
      <c r="AO20" s="30"/>
      <c r="AP20" s="1"/>
    </row>
    <row r="21" spans="1:42" ht="2.25" customHeight="1" thickBot="1">
      <c r="A21" s="157"/>
      <c r="B21" s="13"/>
      <c r="C21" s="13"/>
      <c r="D21" s="13"/>
      <c r="E21" s="13"/>
      <c r="F21" s="427"/>
      <c r="G21" s="427"/>
      <c r="H21" s="427"/>
      <c r="I21" s="427"/>
      <c r="J21" s="427"/>
      <c r="K21" s="427"/>
      <c r="L21" s="13"/>
      <c r="M21" s="13"/>
      <c r="N21" s="13"/>
      <c r="O21" s="13"/>
      <c r="P21" s="13"/>
      <c r="Q21" s="13"/>
      <c r="R21" s="13"/>
      <c r="S21" s="13"/>
      <c r="T21" s="13"/>
      <c r="U21" s="13"/>
      <c r="V21" s="13"/>
      <c r="W21" s="13"/>
      <c r="X21" s="13"/>
      <c r="Y21" s="13"/>
      <c r="Z21" s="432"/>
      <c r="AA21" s="432"/>
      <c r="AB21" s="432"/>
      <c r="AC21" s="432"/>
      <c r="AD21" s="432"/>
      <c r="AE21" s="432"/>
      <c r="AF21" s="432"/>
      <c r="AG21" s="432"/>
      <c r="AH21" s="432"/>
      <c r="AI21" s="13"/>
      <c r="AJ21" s="13"/>
      <c r="AK21" s="433"/>
      <c r="AL21" s="13"/>
      <c r="AM21" s="155"/>
      <c r="AN21" s="155"/>
      <c r="AO21" s="155"/>
      <c r="AP21" s="1"/>
    </row>
    <row r="22" spans="1:42" ht="15" customHeight="1">
      <c r="A22" s="625">
        <v>13</v>
      </c>
      <c r="B22" s="531"/>
      <c r="C22" s="532"/>
      <c r="D22" s="532"/>
      <c r="E22" s="532"/>
      <c r="F22" s="532"/>
      <c r="G22" s="532"/>
      <c r="H22" s="532"/>
      <c r="I22" s="532"/>
      <c r="J22" s="532"/>
      <c r="K22" s="532"/>
      <c r="L22" s="480"/>
      <c r="M22" s="480"/>
      <c r="N22" s="497"/>
      <c r="O22" s="497"/>
      <c r="P22" s="497"/>
      <c r="Q22" s="497"/>
      <c r="R22" s="497"/>
      <c r="S22" s="494"/>
      <c r="T22" s="494"/>
      <c r="U22" s="494"/>
      <c r="V22" s="494"/>
      <c r="W22" s="494"/>
      <c r="X22" s="494"/>
      <c r="Y22" s="494"/>
      <c r="Z22" s="491"/>
      <c r="AA22" s="491"/>
      <c r="AB22" s="491"/>
      <c r="AC22" s="473"/>
      <c r="AD22" s="474"/>
      <c r="AE22" s="474"/>
      <c r="AF22" s="475"/>
      <c r="AG22" s="537"/>
      <c r="AH22" s="538"/>
      <c r="AI22" s="544" t="s">
        <v>37</v>
      </c>
      <c r="AJ22" s="545"/>
      <c r="AK22" s="249"/>
      <c r="AL22" s="321"/>
      <c r="AM22" s="283"/>
      <c r="AN22" s="284" t="s">
        <v>39</v>
      </c>
      <c r="AO22" s="285"/>
      <c r="AP22" s="1"/>
    </row>
    <row r="23" spans="1:42" ht="15" customHeight="1">
      <c r="A23" s="625"/>
      <c r="B23" s="533"/>
      <c r="C23" s="534"/>
      <c r="D23" s="534"/>
      <c r="E23" s="534"/>
      <c r="F23" s="534"/>
      <c r="G23" s="534"/>
      <c r="H23" s="534"/>
      <c r="I23" s="534"/>
      <c r="J23" s="534"/>
      <c r="K23" s="534"/>
      <c r="L23" s="481"/>
      <c r="M23" s="481"/>
      <c r="N23" s="513"/>
      <c r="O23" s="513"/>
      <c r="P23" s="513"/>
      <c r="Q23" s="513"/>
      <c r="R23" s="513"/>
      <c r="S23" s="495"/>
      <c r="T23" s="495"/>
      <c r="U23" s="495"/>
      <c r="V23" s="495"/>
      <c r="W23" s="496"/>
      <c r="X23" s="496"/>
      <c r="Y23" s="496"/>
      <c r="Z23" s="524" t="str">
        <f>IF(Z22="","",ROUNDUP(Z22*1.01,2))</f>
        <v/>
      </c>
      <c r="AA23" s="524"/>
      <c r="AB23" s="524"/>
      <c r="AC23" s="476" t="str">
        <f>IF(AC22="","",ROUNDUP(AC22*1.01,2))</f>
        <v/>
      </c>
      <c r="AD23" s="477"/>
      <c r="AE23" s="477"/>
      <c r="AF23" s="478"/>
      <c r="AG23" s="541"/>
      <c r="AH23" s="541"/>
      <c r="AI23" s="543" t="s">
        <v>38</v>
      </c>
      <c r="AJ23" s="543"/>
      <c r="AK23" s="320"/>
      <c r="AL23" s="426"/>
      <c r="AM23" s="286"/>
      <c r="AN23" s="287" t="s">
        <v>36</v>
      </c>
      <c r="AO23" s="288"/>
      <c r="AP23" s="1"/>
    </row>
    <row r="24" spans="1:42" ht="15" customHeight="1">
      <c r="A24" s="625"/>
      <c r="B24" s="533"/>
      <c r="C24" s="534"/>
      <c r="D24" s="534"/>
      <c r="E24" s="534"/>
      <c r="F24" s="534"/>
      <c r="G24" s="534"/>
      <c r="H24" s="534"/>
      <c r="I24" s="534"/>
      <c r="J24" s="534"/>
      <c r="K24" s="534"/>
      <c r="L24" s="495"/>
      <c r="M24" s="530"/>
      <c r="N24" s="521"/>
      <c r="O24" s="522"/>
      <c r="P24" s="522"/>
      <c r="Q24" s="522"/>
      <c r="R24" s="523"/>
      <c r="S24" s="527"/>
      <c r="T24" s="495"/>
      <c r="U24" s="495"/>
      <c r="V24" s="495"/>
      <c r="W24" s="493"/>
      <c r="X24" s="493"/>
      <c r="Y24" s="493"/>
      <c r="Z24" s="488"/>
      <c r="AA24" s="488"/>
      <c r="AB24" s="488"/>
      <c r="AC24" s="482"/>
      <c r="AD24" s="483"/>
      <c r="AE24" s="483"/>
      <c r="AF24" s="484"/>
      <c r="AG24" s="489"/>
      <c r="AH24" s="490"/>
      <c r="AI24" s="543" t="s">
        <v>452</v>
      </c>
      <c r="AJ24" s="543"/>
      <c r="AK24" s="245"/>
      <c r="AL24" s="96"/>
      <c r="AM24" s="286"/>
      <c r="AN24" s="286"/>
      <c r="AO24" s="289"/>
      <c r="AP24" s="1"/>
    </row>
    <row r="25" spans="1:42" ht="15" customHeight="1" thickBot="1">
      <c r="A25" s="625"/>
      <c r="B25" s="529"/>
      <c r="C25" s="528"/>
      <c r="D25" s="528"/>
      <c r="E25" s="528"/>
      <c r="F25" s="528"/>
      <c r="G25" s="528"/>
      <c r="H25" s="528"/>
      <c r="I25" s="528"/>
      <c r="J25" s="528"/>
      <c r="K25" s="528"/>
      <c r="L25" s="479"/>
      <c r="M25" s="479"/>
      <c r="N25" s="518"/>
      <c r="O25" s="518"/>
      <c r="P25" s="518"/>
      <c r="Q25" s="518"/>
      <c r="R25" s="518"/>
      <c r="S25" s="512"/>
      <c r="T25" s="512"/>
      <c r="U25" s="512"/>
      <c r="V25" s="512"/>
      <c r="W25" s="511"/>
      <c r="X25" s="511"/>
      <c r="Y25" s="511"/>
      <c r="Z25" s="485" t="str">
        <f>IF(AND(NOT(Z23=""),NOT(Z24="")),(Z24-Z23)/(Z24),"")</f>
        <v/>
      </c>
      <c r="AA25" s="486"/>
      <c r="AB25" s="487"/>
      <c r="AC25" s="485" t="str">
        <f>IF(AND(NOT(AC23=""),NOT(AC24="")),(AC24-AC23)/(AC24),"")</f>
        <v/>
      </c>
      <c r="AD25" s="486"/>
      <c r="AE25" s="486"/>
      <c r="AF25" s="487"/>
      <c r="AG25" s="246"/>
      <c r="AH25" s="246"/>
      <c r="AI25" s="247"/>
      <c r="AJ25" s="247"/>
      <c r="AK25" s="248"/>
      <c r="AL25" s="290"/>
      <c r="AM25" s="291"/>
      <c r="AN25" s="291"/>
      <c r="AO25" s="292"/>
      <c r="AP25" s="1"/>
    </row>
    <row r="26" spans="1:42" ht="2.25" customHeight="1">
      <c r="A26" s="161"/>
      <c r="B26" s="106"/>
      <c r="C26" s="106"/>
      <c r="D26" s="106"/>
      <c r="E26" s="106"/>
      <c r="F26" s="106"/>
      <c r="G26" s="106"/>
      <c r="H26" s="106"/>
      <c r="I26" s="106"/>
      <c r="J26" s="106"/>
      <c r="K26" s="106"/>
      <c r="L26" s="163"/>
      <c r="M26" s="163"/>
      <c r="N26" s="167"/>
      <c r="O26" s="167"/>
      <c r="P26" s="167"/>
      <c r="Q26" s="167"/>
      <c r="R26" s="167"/>
      <c r="S26" s="168"/>
      <c r="T26" s="168"/>
      <c r="U26" s="168"/>
      <c r="V26" s="168"/>
      <c r="W26" s="184"/>
      <c r="X26" s="184"/>
      <c r="Y26" s="184"/>
      <c r="Z26" s="431"/>
      <c r="AA26" s="431"/>
      <c r="AB26" s="431"/>
      <c r="AC26" s="431"/>
      <c r="AD26" s="431"/>
      <c r="AE26" s="431"/>
      <c r="AF26" s="177"/>
      <c r="AG26" s="164"/>
      <c r="AH26" s="164"/>
      <c r="AI26" s="425"/>
      <c r="AJ26" s="425"/>
      <c r="AK26" s="180"/>
      <c r="AL26" s="4"/>
      <c r="AM26" s="30"/>
      <c r="AN26" s="30"/>
      <c r="AO26" s="30"/>
      <c r="AP26" s="1"/>
    </row>
    <row r="27" spans="1:42" ht="2.25" customHeight="1" thickBot="1">
      <c r="A27" s="157"/>
      <c r="B27" s="13"/>
      <c r="C27" s="13"/>
      <c r="D27" s="13"/>
      <c r="E27" s="13"/>
      <c r="F27" s="427"/>
      <c r="G27" s="427"/>
      <c r="H27" s="427"/>
      <c r="I27" s="427"/>
      <c r="J27" s="427"/>
      <c r="K27" s="427"/>
      <c r="L27" s="13"/>
      <c r="M27" s="13"/>
      <c r="N27" s="13"/>
      <c r="O27" s="13"/>
      <c r="P27" s="13"/>
      <c r="Q27" s="13"/>
      <c r="R27" s="13"/>
      <c r="S27" s="13"/>
      <c r="T27" s="13"/>
      <c r="U27" s="13"/>
      <c r="V27" s="13"/>
      <c r="W27" s="13"/>
      <c r="X27" s="13"/>
      <c r="Y27" s="13"/>
      <c r="Z27" s="432"/>
      <c r="AA27" s="432"/>
      <c r="AB27" s="432"/>
      <c r="AC27" s="432"/>
      <c r="AD27" s="432"/>
      <c r="AE27" s="432"/>
      <c r="AF27" s="432"/>
      <c r="AG27" s="432"/>
      <c r="AH27" s="432"/>
      <c r="AI27" s="13"/>
      <c r="AJ27" s="13"/>
      <c r="AK27" s="433"/>
      <c r="AL27" s="13"/>
      <c r="AM27" s="155"/>
      <c r="AN27" s="155"/>
      <c r="AO27" s="155"/>
      <c r="AP27" s="1"/>
    </row>
    <row r="28" spans="1:42" ht="15" customHeight="1">
      <c r="A28" s="625">
        <v>14</v>
      </c>
      <c r="B28" s="531"/>
      <c r="C28" s="532"/>
      <c r="D28" s="532"/>
      <c r="E28" s="532"/>
      <c r="F28" s="532"/>
      <c r="G28" s="532"/>
      <c r="H28" s="532"/>
      <c r="I28" s="532"/>
      <c r="J28" s="532"/>
      <c r="K28" s="532"/>
      <c r="L28" s="480"/>
      <c r="M28" s="480"/>
      <c r="N28" s="497"/>
      <c r="O28" s="497"/>
      <c r="P28" s="497"/>
      <c r="Q28" s="497"/>
      <c r="R28" s="497"/>
      <c r="S28" s="494"/>
      <c r="T28" s="494"/>
      <c r="U28" s="494"/>
      <c r="V28" s="494"/>
      <c r="W28" s="494"/>
      <c r="X28" s="494"/>
      <c r="Y28" s="494"/>
      <c r="Z28" s="491"/>
      <c r="AA28" s="491"/>
      <c r="AB28" s="491"/>
      <c r="AC28" s="473"/>
      <c r="AD28" s="474"/>
      <c r="AE28" s="474"/>
      <c r="AF28" s="475"/>
      <c r="AG28" s="537"/>
      <c r="AH28" s="538"/>
      <c r="AI28" s="544" t="s">
        <v>37</v>
      </c>
      <c r="AJ28" s="545"/>
      <c r="AK28" s="249"/>
      <c r="AL28" s="321"/>
      <c r="AM28" s="283"/>
      <c r="AN28" s="284" t="s">
        <v>39</v>
      </c>
      <c r="AO28" s="285"/>
      <c r="AP28" s="1"/>
    </row>
    <row r="29" spans="1:42" ht="15" customHeight="1">
      <c r="A29" s="625"/>
      <c r="B29" s="533"/>
      <c r="C29" s="534"/>
      <c r="D29" s="534"/>
      <c r="E29" s="534"/>
      <c r="F29" s="534"/>
      <c r="G29" s="534"/>
      <c r="H29" s="534"/>
      <c r="I29" s="534"/>
      <c r="J29" s="534"/>
      <c r="K29" s="534"/>
      <c r="L29" s="481"/>
      <c r="M29" s="481"/>
      <c r="N29" s="513"/>
      <c r="O29" s="513"/>
      <c r="P29" s="513"/>
      <c r="Q29" s="513"/>
      <c r="R29" s="513"/>
      <c r="S29" s="495"/>
      <c r="T29" s="495"/>
      <c r="U29" s="495"/>
      <c r="V29" s="495"/>
      <c r="W29" s="496"/>
      <c r="X29" s="496"/>
      <c r="Y29" s="496"/>
      <c r="Z29" s="524" t="str">
        <f>IF(Z28="","",ROUNDUP(Z28*1.01,2))</f>
        <v/>
      </c>
      <c r="AA29" s="524"/>
      <c r="AB29" s="524"/>
      <c r="AC29" s="476" t="str">
        <f>IF(AC28="","",ROUNDUP(AC28*1.01,2))</f>
        <v/>
      </c>
      <c r="AD29" s="477"/>
      <c r="AE29" s="477"/>
      <c r="AF29" s="478"/>
      <c r="AG29" s="541"/>
      <c r="AH29" s="541"/>
      <c r="AI29" s="543" t="s">
        <v>38</v>
      </c>
      <c r="AJ29" s="543"/>
      <c r="AK29" s="320"/>
      <c r="AL29" s="426"/>
      <c r="AM29" s="286"/>
      <c r="AN29" s="287" t="s">
        <v>36</v>
      </c>
      <c r="AO29" s="288"/>
      <c r="AP29" s="1"/>
    </row>
    <row r="30" spans="1:42" ht="15" customHeight="1">
      <c r="A30" s="625"/>
      <c r="B30" s="533"/>
      <c r="C30" s="534"/>
      <c r="D30" s="534"/>
      <c r="E30" s="534"/>
      <c r="F30" s="534"/>
      <c r="G30" s="534"/>
      <c r="H30" s="534"/>
      <c r="I30" s="534"/>
      <c r="J30" s="534"/>
      <c r="K30" s="534"/>
      <c r="L30" s="495"/>
      <c r="M30" s="530"/>
      <c r="N30" s="521"/>
      <c r="O30" s="522"/>
      <c r="P30" s="522"/>
      <c r="Q30" s="522"/>
      <c r="R30" s="523"/>
      <c r="S30" s="527"/>
      <c r="T30" s="495"/>
      <c r="U30" s="495"/>
      <c r="V30" s="495"/>
      <c r="W30" s="493"/>
      <c r="X30" s="493"/>
      <c r="Y30" s="493"/>
      <c r="Z30" s="488"/>
      <c r="AA30" s="488"/>
      <c r="AB30" s="488"/>
      <c r="AC30" s="482"/>
      <c r="AD30" s="483"/>
      <c r="AE30" s="483"/>
      <c r="AF30" s="484"/>
      <c r="AG30" s="489"/>
      <c r="AH30" s="490"/>
      <c r="AI30" s="543" t="s">
        <v>452</v>
      </c>
      <c r="AJ30" s="543"/>
      <c r="AK30" s="245"/>
      <c r="AL30" s="96"/>
      <c r="AM30" s="286"/>
      <c r="AN30" s="286"/>
      <c r="AO30" s="289"/>
      <c r="AP30" s="1"/>
    </row>
    <row r="31" spans="1:42" ht="15" customHeight="1" thickBot="1">
      <c r="A31" s="625"/>
      <c r="B31" s="529"/>
      <c r="C31" s="528"/>
      <c r="D31" s="528"/>
      <c r="E31" s="528"/>
      <c r="F31" s="528"/>
      <c r="G31" s="528"/>
      <c r="H31" s="528"/>
      <c r="I31" s="528"/>
      <c r="J31" s="528"/>
      <c r="K31" s="528"/>
      <c r="L31" s="479"/>
      <c r="M31" s="479"/>
      <c r="N31" s="518"/>
      <c r="O31" s="518"/>
      <c r="P31" s="518"/>
      <c r="Q31" s="518"/>
      <c r="R31" s="518"/>
      <c r="S31" s="512"/>
      <c r="T31" s="512"/>
      <c r="U31" s="512"/>
      <c r="V31" s="512"/>
      <c r="W31" s="511"/>
      <c r="X31" s="511"/>
      <c r="Y31" s="511"/>
      <c r="Z31" s="485" t="str">
        <f>IF(AND(NOT(Z29=""),NOT(Z30="")),(Z30-Z29)/(Z30),"")</f>
        <v/>
      </c>
      <c r="AA31" s="486"/>
      <c r="AB31" s="487"/>
      <c r="AC31" s="485" t="str">
        <f>IF(AND(NOT(AC29=""),NOT(AC30="")),(AC30-AC29)/(AC30),"")</f>
        <v/>
      </c>
      <c r="AD31" s="486"/>
      <c r="AE31" s="486"/>
      <c r="AF31" s="487"/>
      <c r="AG31" s="246"/>
      <c r="AH31" s="246"/>
      <c r="AI31" s="247"/>
      <c r="AJ31" s="247"/>
      <c r="AK31" s="248"/>
      <c r="AL31" s="290"/>
      <c r="AM31" s="291"/>
      <c r="AN31" s="291"/>
      <c r="AO31" s="292"/>
      <c r="AP31" s="1"/>
    </row>
    <row r="32" spans="1:42" ht="2.25" customHeight="1">
      <c r="A32" s="161"/>
      <c r="B32" s="106"/>
      <c r="C32" s="106"/>
      <c r="D32" s="106"/>
      <c r="E32" s="106"/>
      <c r="F32" s="106"/>
      <c r="G32" s="106"/>
      <c r="H32" s="106"/>
      <c r="I32" s="106"/>
      <c r="J32" s="106"/>
      <c r="K32" s="106"/>
      <c r="L32" s="163"/>
      <c r="M32" s="163"/>
      <c r="N32" s="167"/>
      <c r="O32" s="167"/>
      <c r="P32" s="167"/>
      <c r="Q32" s="167"/>
      <c r="R32" s="167"/>
      <c r="S32" s="168"/>
      <c r="T32" s="168"/>
      <c r="U32" s="168"/>
      <c r="V32" s="168"/>
      <c r="W32" s="184"/>
      <c r="X32" s="184"/>
      <c r="Y32" s="184"/>
      <c r="Z32" s="431"/>
      <c r="AA32" s="431"/>
      <c r="AB32" s="431"/>
      <c r="AC32" s="431"/>
      <c r="AD32" s="431"/>
      <c r="AE32" s="431"/>
      <c r="AF32" s="177"/>
      <c r="AG32" s="164"/>
      <c r="AH32" s="164"/>
      <c r="AI32" s="425"/>
      <c r="AJ32" s="425"/>
      <c r="AK32" s="180"/>
      <c r="AL32" s="4"/>
      <c r="AM32" s="30"/>
      <c r="AN32" s="30"/>
      <c r="AO32" s="30"/>
      <c r="AP32" s="1"/>
    </row>
    <row r="33" spans="1:42" ht="2.25" customHeight="1" thickBot="1">
      <c r="A33" s="157"/>
      <c r="B33" s="13"/>
      <c r="C33" s="13"/>
      <c r="D33" s="13"/>
      <c r="E33" s="13"/>
      <c r="F33" s="427"/>
      <c r="G33" s="427"/>
      <c r="H33" s="427"/>
      <c r="I33" s="427"/>
      <c r="J33" s="427"/>
      <c r="K33" s="427"/>
      <c r="L33" s="13"/>
      <c r="M33" s="13"/>
      <c r="N33" s="13"/>
      <c r="O33" s="13"/>
      <c r="P33" s="13"/>
      <c r="Q33" s="13"/>
      <c r="R33" s="13"/>
      <c r="S33" s="13"/>
      <c r="T33" s="13"/>
      <c r="U33" s="13"/>
      <c r="V33" s="13"/>
      <c r="W33" s="13"/>
      <c r="X33" s="13"/>
      <c r="Y33" s="13"/>
      <c r="Z33" s="432"/>
      <c r="AA33" s="432"/>
      <c r="AB33" s="432"/>
      <c r="AC33" s="432"/>
      <c r="AD33" s="432"/>
      <c r="AE33" s="432"/>
      <c r="AF33" s="432"/>
      <c r="AG33" s="432"/>
      <c r="AH33" s="432"/>
      <c r="AI33" s="13"/>
      <c r="AJ33" s="13"/>
      <c r="AK33" s="433"/>
      <c r="AL33" s="13"/>
      <c r="AM33" s="155"/>
      <c r="AN33" s="155"/>
      <c r="AO33" s="155"/>
      <c r="AP33" s="1"/>
    </row>
    <row r="34" spans="1:42" ht="15" customHeight="1">
      <c r="A34" s="625">
        <v>15</v>
      </c>
      <c r="B34" s="531"/>
      <c r="C34" s="532"/>
      <c r="D34" s="532"/>
      <c r="E34" s="532"/>
      <c r="F34" s="532"/>
      <c r="G34" s="532"/>
      <c r="H34" s="532"/>
      <c r="I34" s="532"/>
      <c r="J34" s="532"/>
      <c r="K34" s="532"/>
      <c r="L34" s="480"/>
      <c r="M34" s="480"/>
      <c r="N34" s="497"/>
      <c r="O34" s="497"/>
      <c r="P34" s="497"/>
      <c r="Q34" s="497"/>
      <c r="R34" s="497"/>
      <c r="S34" s="494"/>
      <c r="T34" s="494"/>
      <c r="U34" s="494"/>
      <c r="V34" s="494"/>
      <c r="W34" s="494"/>
      <c r="X34" s="494"/>
      <c r="Y34" s="494"/>
      <c r="Z34" s="491"/>
      <c r="AA34" s="491"/>
      <c r="AB34" s="491"/>
      <c r="AC34" s="473"/>
      <c r="AD34" s="474"/>
      <c r="AE34" s="474"/>
      <c r="AF34" s="475"/>
      <c r="AG34" s="537"/>
      <c r="AH34" s="538"/>
      <c r="AI34" s="544" t="s">
        <v>37</v>
      </c>
      <c r="AJ34" s="545"/>
      <c r="AK34" s="249"/>
      <c r="AL34" s="321"/>
      <c r="AM34" s="283"/>
      <c r="AN34" s="284" t="s">
        <v>39</v>
      </c>
      <c r="AO34" s="285"/>
      <c r="AP34" s="1"/>
    </row>
    <row r="35" spans="1:42" ht="15" customHeight="1">
      <c r="A35" s="625"/>
      <c r="B35" s="533"/>
      <c r="C35" s="534"/>
      <c r="D35" s="534"/>
      <c r="E35" s="534"/>
      <c r="F35" s="534"/>
      <c r="G35" s="534"/>
      <c r="H35" s="534"/>
      <c r="I35" s="534"/>
      <c r="J35" s="534"/>
      <c r="K35" s="534"/>
      <c r="L35" s="481"/>
      <c r="M35" s="481"/>
      <c r="N35" s="513"/>
      <c r="O35" s="513"/>
      <c r="P35" s="513"/>
      <c r="Q35" s="513"/>
      <c r="R35" s="513"/>
      <c r="S35" s="495"/>
      <c r="T35" s="495"/>
      <c r="U35" s="495"/>
      <c r="V35" s="495"/>
      <c r="W35" s="496"/>
      <c r="X35" s="496"/>
      <c r="Y35" s="496"/>
      <c r="Z35" s="524" t="str">
        <f>IF(Z34="","",ROUNDUP(Z34*1.01,2))</f>
        <v/>
      </c>
      <c r="AA35" s="524"/>
      <c r="AB35" s="524"/>
      <c r="AC35" s="476" t="str">
        <f>IF(AC34="","",ROUNDUP(AC34*1.01,2))</f>
        <v/>
      </c>
      <c r="AD35" s="477"/>
      <c r="AE35" s="477"/>
      <c r="AF35" s="478"/>
      <c r="AG35" s="541"/>
      <c r="AH35" s="541"/>
      <c r="AI35" s="543" t="s">
        <v>38</v>
      </c>
      <c r="AJ35" s="543"/>
      <c r="AK35" s="320"/>
      <c r="AL35" s="426"/>
      <c r="AM35" s="286"/>
      <c r="AN35" s="287" t="s">
        <v>36</v>
      </c>
      <c r="AO35" s="288"/>
      <c r="AP35" s="1"/>
    </row>
    <row r="36" spans="1:42" ht="15" customHeight="1">
      <c r="A36" s="625"/>
      <c r="B36" s="533"/>
      <c r="C36" s="534"/>
      <c r="D36" s="534"/>
      <c r="E36" s="534"/>
      <c r="F36" s="534"/>
      <c r="G36" s="534"/>
      <c r="H36" s="534"/>
      <c r="I36" s="534"/>
      <c r="J36" s="534"/>
      <c r="K36" s="534"/>
      <c r="L36" s="495"/>
      <c r="M36" s="530"/>
      <c r="N36" s="521"/>
      <c r="O36" s="522"/>
      <c r="P36" s="522"/>
      <c r="Q36" s="522"/>
      <c r="R36" s="523"/>
      <c r="S36" s="527"/>
      <c r="T36" s="495"/>
      <c r="U36" s="495"/>
      <c r="V36" s="495"/>
      <c r="W36" s="493"/>
      <c r="X36" s="493"/>
      <c r="Y36" s="493"/>
      <c r="Z36" s="488"/>
      <c r="AA36" s="488"/>
      <c r="AB36" s="488"/>
      <c r="AC36" s="482"/>
      <c r="AD36" s="483"/>
      <c r="AE36" s="483"/>
      <c r="AF36" s="484"/>
      <c r="AG36" s="489"/>
      <c r="AH36" s="490"/>
      <c r="AI36" s="543" t="s">
        <v>452</v>
      </c>
      <c r="AJ36" s="543"/>
      <c r="AK36" s="245"/>
      <c r="AL36" s="96"/>
      <c r="AM36" s="286"/>
      <c r="AN36" s="286"/>
      <c r="AO36" s="289"/>
      <c r="AP36" s="1"/>
    </row>
    <row r="37" spans="1:42" ht="15" customHeight="1" thickBot="1">
      <c r="A37" s="625"/>
      <c r="B37" s="529"/>
      <c r="C37" s="528"/>
      <c r="D37" s="528"/>
      <c r="E37" s="528"/>
      <c r="F37" s="528"/>
      <c r="G37" s="528"/>
      <c r="H37" s="528"/>
      <c r="I37" s="528"/>
      <c r="J37" s="528"/>
      <c r="K37" s="528"/>
      <c r="L37" s="479"/>
      <c r="M37" s="479"/>
      <c r="N37" s="518"/>
      <c r="O37" s="518"/>
      <c r="P37" s="518"/>
      <c r="Q37" s="518"/>
      <c r="R37" s="518"/>
      <c r="S37" s="512"/>
      <c r="T37" s="512"/>
      <c r="U37" s="512"/>
      <c r="V37" s="512"/>
      <c r="W37" s="511"/>
      <c r="X37" s="511"/>
      <c r="Y37" s="511"/>
      <c r="Z37" s="485" t="str">
        <f>IF(AND(NOT(Z35=""),NOT(Z36="")),(Z36-Z35)/(Z36),"")</f>
        <v/>
      </c>
      <c r="AA37" s="486"/>
      <c r="AB37" s="487"/>
      <c r="AC37" s="485" t="str">
        <f>IF(AND(NOT(AC35=""),NOT(AC36="")),(AC36-AC35)/(AC36),"")</f>
        <v/>
      </c>
      <c r="AD37" s="486"/>
      <c r="AE37" s="486"/>
      <c r="AF37" s="487"/>
      <c r="AG37" s="246"/>
      <c r="AH37" s="246"/>
      <c r="AI37" s="247"/>
      <c r="AJ37" s="247"/>
      <c r="AK37" s="248"/>
      <c r="AL37" s="290"/>
      <c r="AM37" s="291"/>
      <c r="AN37" s="291"/>
      <c r="AO37" s="292"/>
      <c r="AP37" s="1"/>
    </row>
    <row r="38" spans="1:42" ht="2.25" customHeight="1">
      <c r="A38" s="161"/>
      <c r="B38" s="106"/>
      <c r="C38" s="106"/>
      <c r="D38" s="106"/>
      <c r="E38" s="106"/>
      <c r="F38" s="106"/>
      <c r="G38" s="106"/>
      <c r="H38" s="106"/>
      <c r="I38" s="106"/>
      <c r="J38" s="106"/>
      <c r="K38" s="106"/>
      <c r="L38" s="163"/>
      <c r="M38" s="163"/>
      <c r="N38" s="167"/>
      <c r="O38" s="167"/>
      <c r="P38" s="167"/>
      <c r="Q38" s="167"/>
      <c r="R38" s="167"/>
      <c r="S38" s="168"/>
      <c r="T38" s="168"/>
      <c r="U38" s="168"/>
      <c r="V38" s="168"/>
      <c r="W38" s="184"/>
      <c r="X38" s="184"/>
      <c r="Y38" s="184"/>
      <c r="Z38" s="431"/>
      <c r="AA38" s="431"/>
      <c r="AB38" s="431"/>
      <c r="AC38" s="431"/>
      <c r="AD38" s="431"/>
      <c r="AE38" s="431"/>
      <c r="AF38" s="177"/>
      <c r="AG38" s="164"/>
      <c r="AH38" s="164"/>
      <c r="AI38" s="425"/>
      <c r="AJ38" s="425"/>
      <c r="AK38" s="180"/>
      <c r="AL38" s="4"/>
      <c r="AM38" s="30"/>
      <c r="AN38" s="30"/>
      <c r="AO38" s="30"/>
      <c r="AP38" s="1"/>
    </row>
    <row r="39" spans="1:42" ht="2.25" customHeight="1" thickBot="1">
      <c r="A39" s="157"/>
      <c r="B39" s="13"/>
      <c r="C39" s="13"/>
      <c r="D39" s="13"/>
      <c r="E39" s="13"/>
      <c r="F39" s="427"/>
      <c r="G39" s="427"/>
      <c r="H39" s="427"/>
      <c r="I39" s="427"/>
      <c r="J39" s="427"/>
      <c r="K39" s="427"/>
      <c r="L39" s="13"/>
      <c r="M39" s="13"/>
      <c r="N39" s="13"/>
      <c r="O39" s="13"/>
      <c r="P39" s="13"/>
      <c r="Q39" s="13"/>
      <c r="R39" s="13"/>
      <c r="S39" s="13"/>
      <c r="T39" s="13"/>
      <c r="U39" s="13"/>
      <c r="V39" s="13"/>
      <c r="W39" s="13"/>
      <c r="X39" s="13"/>
      <c r="Y39" s="13"/>
      <c r="Z39" s="432"/>
      <c r="AA39" s="432"/>
      <c r="AB39" s="432"/>
      <c r="AC39" s="432"/>
      <c r="AD39" s="432"/>
      <c r="AE39" s="432"/>
      <c r="AF39" s="432"/>
      <c r="AG39" s="432"/>
      <c r="AH39" s="13"/>
      <c r="AI39" s="13"/>
      <c r="AJ39" s="433"/>
      <c r="AK39" s="434"/>
      <c r="AL39" s="155"/>
      <c r="AM39" s="155"/>
      <c r="AN39" s="155"/>
      <c r="AO39" s="13"/>
      <c r="AP39" s="1"/>
    </row>
    <row r="40" spans="1:42" ht="15" customHeight="1">
      <c r="A40" s="625">
        <v>16</v>
      </c>
      <c r="B40" s="531"/>
      <c r="C40" s="532"/>
      <c r="D40" s="532"/>
      <c r="E40" s="532"/>
      <c r="F40" s="532"/>
      <c r="G40" s="532"/>
      <c r="H40" s="532"/>
      <c r="I40" s="532"/>
      <c r="J40" s="532"/>
      <c r="K40" s="532"/>
      <c r="L40" s="480"/>
      <c r="M40" s="480"/>
      <c r="N40" s="497"/>
      <c r="O40" s="497"/>
      <c r="P40" s="497"/>
      <c r="Q40" s="497"/>
      <c r="R40" s="497"/>
      <c r="S40" s="494"/>
      <c r="T40" s="494"/>
      <c r="U40" s="494"/>
      <c r="V40" s="494"/>
      <c r="W40" s="494"/>
      <c r="X40" s="494"/>
      <c r="Y40" s="494"/>
      <c r="Z40" s="491"/>
      <c r="AA40" s="491"/>
      <c r="AB40" s="491"/>
      <c r="AC40" s="473"/>
      <c r="AD40" s="474"/>
      <c r="AE40" s="474"/>
      <c r="AF40" s="475"/>
      <c r="AG40" s="537"/>
      <c r="AH40" s="538"/>
      <c r="AI40" s="544" t="s">
        <v>37</v>
      </c>
      <c r="AJ40" s="545"/>
      <c r="AK40" s="249"/>
      <c r="AL40" s="321"/>
      <c r="AM40" s="283"/>
      <c r="AN40" s="284" t="s">
        <v>39</v>
      </c>
      <c r="AO40" s="285"/>
      <c r="AP40" s="1"/>
    </row>
    <row r="41" spans="1:42" ht="15" customHeight="1">
      <c r="A41" s="625"/>
      <c r="B41" s="533"/>
      <c r="C41" s="534"/>
      <c r="D41" s="534"/>
      <c r="E41" s="534"/>
      <c r="F41" s="534"/>
      <c r="G41" s="534"/>
      <c r="H41" s="534"/>
      <c r="I41" s="534"/>
      <c r="J41" s="534"/>
      <c r="K41" s="534"/>
      <c r="L41" s="481"/>
      <c r="M41" s="481"/>
      <c r="N41" s="513"/>
      <c r="O41" s="513"/>
      <c r="P41" s="513"/>
      <c r="Q41" s="513"/>
      <c r="R41" s="513"/>
      <c r="S41" s="495"/>
      <c r="T41" s="495"/>
      <c r="U41" s="495"/>
      <c r="V41" s="495"/>
      <c r="W41" s="496"/>
      <c r="X41" s="496"/>
      <c r="Y41" s="496"/>
      <c r="Z41" s="524" t="str">
        <f>IF(Z40="","",ROUNDUP(Z40*1.01,2))</f>
        <v/>
      </c>
      <c r="AA41" s="524"/>
      <c r="AB41" s="524"/>
      <c r="AC41" s="476" t="str">
        <f>IF(AC40="","",ROUNDUP(AC40*1.01,2))</f>
        <v/>
      </c>
      <c r="AD41" s="477"/>
      <c r="AE41" s="477"/>
      <c r="AF41" s="478"/>
      <c r="AG41" s="541"/>
      <c r="AH41" s="541"/>
      <c r="AI41" s="543" t="s">
        <v>38</v>
      </c>
      <c r="AJ41" s="543"/>
      <c r="AK41" s="320"/>
      <c r="AL41" s="426"/>
      <c r="AM41" s="286"/>
      <c r="AN41" s="287" t="s">
        <v>36</v>
      </c>
      <c r="AO41" s="288"/>
      <c r="AP41" s="1"/>
    </row>
    <row r="42" spans="1:42" ht="15" customHeight="1">
      <c r="A42" s="625"/>
      <c r="B42" s="533"/>
      <c r="C42" s="534"/>
      <c r="D42" s="534"/>
      <c r="E42" s="534"/>
      <c r="F42" s="534"/>
      <c r="G42" s="534"/>
      <c r="H42" s="534"/>
      <c r="I42" s="534"/>
      <c r="J42" s="534"/>
      <c r="K42" s="534"/>
      <c r="L42" s="495"/>
      <c r="M42" s="530"/>
      <c r="N42" s="521"/>
      <c r="O42" s="522"/>
      <c r="P42" s="522"/>
      <c r="Q42" s="522"/>
      <c r="R42" s="523"/>
      <c r="S42" s="527"/>
      <c r="T42" s="495"/>
      <c r="U42" s="495"/>
      <c r="V42" s="495"/>
      <c r="W42" s="493"/>
      <c r="X42" s="493"/>
      <c r="Y42" s="493"/>
      <c r="Z42" s="488"/>
      <c r="AA42" s="488"/>
      <c r="AB42" s="488"/>
      <c r="AC42" s="482"/>
      <c r="AD42" s="483"/>
      <c r="AE42" s="483"/>
      <c r="AF42" s="484"/>
      <c r="AG42" s="489"/>
      <c r="AH42" s="490"/>
      <c r="AI42" s="543" t="s">
        <v>452</v>
      </c>
      <c r="AJ42" s="543"/>
      <c r="AK42" s="245"/>
      <c r="AL42" s="96"/>
      <c r="AM42" s="286"/>
      <c r="AN42" s="286"/>
      <c r="AO42" s="289"/>
      <c r="AP42" s="1"/>
    </row>
    <row r="43" spans="1:42" ht="15" customHeight="1" thickBot="1">
      <c r="A43" s="625"/>
      <c r="B43" s="529"/>
      <c r="C43" s="528"/>
      <c r="D43" s="528"/>
      <c r="E43" s="528"/>
      <c r="F43" s="528"/>
      <c r="G43" s="528"/>
      <c r="H43" s="528"/>
      <c r="I43" s="528"/>
      <c r="J43" s="528"/>
      <c r="K43" s="528"/>
      <c r="L43" s="479"/>
      <c r="M43" s="479"/>
      <c r="N43" s="518"/>
      <c r="O43" s="518"/>
      <c r="P43" s="518"/>
      <c r="Q43" s="518"/>
      <c r="R43" s="518"/>
      <c r="S43" s="512"/>
      <c r="T43" s="512"/>
      <c r="U43" s="512"/>
      <c r="V43" s="512"/>
      <c r="W43" s="511"/>
      <c r="X43" s="511"/>
      <c r="Y43" s="511"/>
      <c r="Z43" s="485" t="str">
        <f>IF(AND(NOT(Z41=""),NOT(Z42="")),(Z42-Z41)/(Z42),"")</f>
        <v/>
      </c>
      <c r="AA43" s="486"/>
      <c r="AB43" s="487"/>
      <c r="AC43" s="485" t="str">
        <f>IF(AND(NOT(AC41=""),NOT(AC42="")),(AC42-AC41)/(AC42),"")</f>
        <v/>
      </c>
      <c r="AD43" s="486"/>
      <c r="AE43" s="486"/>
      <c r="AF43" s="487"/>
      <c r="AG43" s="246"/>
      <c r="AH43" s="246"/>
      <c r="AI43" s="247"/>
      <c r="AJ43" s="247"/>
      <c r="AK43" s="248"/>
      <c r="AL43" s="290"/>
      <c r="AM43" s="291"/>
      <c r="AN43" s="291"/>
      <c r="AO43" s="292"/>
      <c r="AP43" s="1"/>
    </row>
    <row r="44" spans="1:42" ht="2.25" customHeight="1">
      <c r="A44" s="161"/>
      <c r="B44" s="106"/>
      <c r="C44" s="106"/>
      <c r="D44" s="106"/>
      <c r="E44" s="106"/>
      <c r="F44" s="106"/>
      <c r="G44" s="106"/>
      <c r="H44" s="106"/>
      <c r="I44" s="106"/>
      <c r="J44" s="106"/>
      <c r="K44" s="106"/>
      <c r="L44" s="166"/>
      <c r="M44" s="163"/>
      <c r="N44" s="167"/>
      <c r="O44" s="167"/>
      <c r="P44" s="167"/>
      <c r="Q44" s="167"/>
      <c r="R44" s="167"/>
      <c r="S44" s="168"/>
      <c r="T44" s="168"/>
      <c r="U44" s="168"/>
      <c r="V44" s="168"/>
      <c r="W44" s="184"/>
      <c r="X44" s="184"/>
      <c r="Y44" s="184"/>
      <c r="Z44" s="156"/>
      <c r="AA44" s="156"/>
      <c r="AB44" s="156"/>
      <c r="AC44" s="156"/>
      <c r="AD44" s="156"/>
      <c r="AE44" s="156"/>
      <c r="AF44" s="177"/>
      <c r="AG44" s="164"/>
      <c r="AH44" s="164"/>
      <c r="AI44" s="309"/>
      <c r="AJ44" s="309"/>
      <c r="AK44" s="180"/>
      <c r="AL44" s="4"/>
      <c r="AM44" s="30"/>
      <c r="AN44" s="30"/>
      <c r="AO44" s="30"/>
      <c r="AP44" s="1"/>
    </row>
    <row r="45" spans="1:42" ht="2.25" customHeight="1" thickBot="1">
      <c r="A45" s="157"/>
      <c r="B45" s="15"/>
      <c r="C45" s="15"/>
      <c r="D45" s="15"/>
      <c r="E45" s="15"/>
      <c r="F45" s="311"/>
      <c r="G45" s="311"/>
      <c r="H45" s="311"/>
      <c r="I45" s="311"/>
      <c r="J45" s="311"/>
      <c r="K45" s="311"/>
      <c r="L45" s="15"/>
      <c r="M45" s="13"/>
      <c r="N45" s="15"/>
      <c r="O45" s="15"/>
      <c r="P45" s="15"/>
      <c r="Q45" s="15"/>
      <c r="R45" s="13"/>
      <c r="S45" s="13"/>
      <c r="T45" s="13"/>
      <c r="U45" s="13"/>
      <c r="V45" s="13"/>
      <c r="W45" s="15"/>
      <c r="X45" s="15"/>
      <c r="Y45" s="15"/>
      <c r="Z45" s="310"/>
      <c r="AA45" s="310"/>
      <c r="AB45" s="310"/>
      <c r="AC45" s="310"/>
      <c r="AD45" s="310"/>
      <c r="AE45" s="310"/>
      <c r="AF45" s="310"/>
      <c r="AG45" s="310"/>
      <c r="AH45" s="13"/>
      <c r="AI45" s="13"/>
      <c r="AJ45" s="154"/>
      <c r="AK45" s="312"/>
      <c r="AL45" s="155"/>
      <c r="AM45" s="155"/>
      <c r="AN45" s="155"/>
      <c r="AO45" s="13"/>
      <c r="AP45" s="1"/>
    </row>
    <row r="46" spans="1:42" ht="15" customHeight="1">
      <c r="A46" s="332"/>
      <c r="B46" s="612" t="s">
        <v>563</v>
      </c>
      <c r="C46" s="613"/>
      <c r="D46" s="613"/>
      <c r="E46" s="614"/>
      <c r="F46" s="621" t="s">
        <v>562</v>
      </c>
      <c r="G46" s="621"/>
      <c r="H46" s="621"/>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c r="AK46" s="352"/>
      <c r="AL46" s="352"/>
      <c r="AM46" s="352"/>
      <c r="AN46" s="352"/>
      <c r="AO46" s="353"/>
      <c r="AP46" s="1"/>
    </row>
    <row r="47" spans="1:42" ht="15" customHeight="1">
      <c r="A47" s="332"/>
      <c r="B47" s="615"/>
      <c r="C47" s="616"/>
      <c r="D47" s="616"/>
      <c r="E47" s="617"/>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354"/>
      <c r="AL47" s="354"/>
      <c r="AM47" s="354"/>
      <c r="AN47" s="354"/>
      <c r="AO47" s="355"/>
      <c r="AP47" s="1"/>
    </row>
    <row r="48" spans="1:42" ht="15" customHeight="1">
      <c r="A48" s="332"/>
      <c r="B48" s="615"/>
      <c r="C48" s="616"/>
      <c r="D48" s="616"/>
      <c r="E48" s="617"/>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354"/>
      <c r="AL48" s="354"/>
      <c r="AM48" s="354"/>
      <c r="AN48" s="354"/>
      <c r="AO48" s="355"/>
      <c r="AP48" s="1"/>
    </row>
    <row r="49" spans="1:42" ht="15" customHeight="1">
      <c r="A49" s="332"/>
      <c r="B49" s="615"/>
      <c r="C49" s="616"/>
      <c r="D49" s="616"/>
      <c r="E49" s="617"/>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5"/>
      <c r="AP49" s="1"/>
    </row>
    <row r="50" spans="1:42" ht="2.25" customHeight="1">
      <c r="A50" s="332"/>
      <c r="B50" s="615"/>
      <c r="C50" s="616"/>
      <c r="D50" s="616"/>
      <c r="E50" s="617"/>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5"/>
      <c r="AP50" s="1"/>
    </row>
    <row r="51" spans="1:42" ht="2.25" customHeight="1">
      <c r="A51" s="332"/>
      <c r="B51" s="615"/>
      <c r="C51" s="616"/>
      <c r="D51" s="616"/>
      <c r="E51" s="617"/>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c r="AM51" s="354"/>
      <c r="AN51" s="354"/>
      <c r="AO51" s="355"/>
      <c r="AP51" s="1"/>
    </row>
    <row r="52" spans="1:42" ht="15" customHeight="1">
      <c r="A52" s="332"/>
      <c r="B52" s="615"/>
      <c r="C52" s="616"/>
      <c r="D52" s="616"/>
      <c r="E52" s="617"/>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4"/>
      <c r="AK52" s="354"/>
      <c r="AL52" s="354"/>
      <c r="AM52" s="354"/>
      <c r="AN52" s="354"/>
      <c r="AO52" s="355"/>
      <c r="AP52" s="1"/>
    </row>
    <row r="53" spans="1:42" ht="15" customHeight="1">
      <c r="A53" s="332"/>
      <c r="B53" s="615"/>
      <c r="C53" s="616"/>
      <c r="D53" s="616"/>
      <c r="E53" s="617"/>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5"/>
      <c r="AP53" s="1"/>
    </row>
    <row r="54" spans="1:42" ht="15" customHeight="1">
      <c r="A54" s="332"/>
      <c r="B54" s="615"/>
      <c r="C54" s="616"/>
      <c r="D54" s="616"/>
      <c r="E54" s="617"/>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4"/>
      <c r="AK54" s="354"/>
      <c r="AL54" s="354"/>
      <c r="AM54" s="354"/>
      <c r="AN54" s="354"/>
      <c r="AO54" s="355"/>
      <c r="AP54" s="1"/>
    </row>
    <row r="55" spans="1:42" ht="15" customHeight="1" thickBot="1">
      <c r="A55" s="332"/>
      <c r="B55" s="618"/>
      <c r="C55" s="619"/>
      <c r="D55" s="619"/>
      <c r="E55" s="620"/>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57"/>
      <c r="AP55" s="1"/>
    </row>
    <row r="56" spans="1:42" ht="2.25" customHeight="1">
      <c r="A56" s="21"/>
      <c r="B56" s="187"/>
      <c r="C56" s="187"/>
      <c r="D56" s="187"/>
      <c r="E56" s="187"/>
      <c r="F56" s="187"/>
      <c r="G56" s="187"/>
      <c r="H56" s="187"/>
      <c r="I56" s="187"/>
      <c r="J56" s="187"/>
      <c r="K56" s="187"/>
      <c r="L56" s="188"/>
      <c r="M56" s="188"/>
      <c r="N56" s="189"/>
      <c r="O56" s="189"/>
      <c r="P56" s="189"/>
      <c r="Q56" s="189"/>
      <c r="R56" s="189"/>
      <c r="S56" s="175"/>
      <c r="T56" s="175"/>
      <c r="U56" s="175"/>
      <c r="V56" s="175"/>
      <c r="W56" s="190"/>
      <c r="X56" s="190"/>
      <c r="Y56" s="190"/>
      <c r="Z56" s="191"/>
      <c r="AA56" s="191"/>
      <c r="AB56" s="191"/>
      <c r="AC56" s="191"/>
      <c r="AD56" s="191"/>
      <c r="AE56" s="191"/>
      <c r="AF56" s="191"/>
      <c r="AG56" s="192"/>
      <c r="AH56" s="192"/>
      <c r="AI56" s="193"/>
      <c r="AJ56" s="193"/>
      <c r="AK56" s="194"/>
      <c r="AL56" s="5"/>
      <c r="AM56" s="195"/>
      <c r="AN56" s="195"/>
      <c r="AO56" s="195"/>
      <c r="AP56" s="1"/>
    </row>
    <row r="57" spans="1:42" ht="2.25" customHeight="1">
      <c r="A57" s="21"/>
      <c r="B57" s="181"/>
      <c r="C57" s="181"/>
      <c r="D57" s="181"/>
      <c r="E57" s="181"/>
      <c r="F57" s="181"/>
      <c r="G57" s="181"/>
      <c r="H57" s="181"/>
      <c r="I57" s="181"/>
      <c r="J57" s="181"/>
      <c r="K57" s="181"/>
      <c r="L57" s="182"/>
      <c r="M57" s="182"/>
      <c r="N57" s="183"/>
      <c r="O57" s="183"/>
      <c r="P57" s="183"/>
      <c r="Q57" s="183"/>
      <c r="R57" s="183"/>
      <c r="S57" s="173"/>
      <c r="T57" s="173"/>
      <c r="U57" s="173"/>
      <c r="V57" s="173"/>
      <c r="W57" s="184"/>
      <c r="X57" s="184"/>
      <c r="Y57" s="184"/>
      <c r="Z57" s="185"/>
      <c r="AA57" s="185"/>
      <c r="AB57" s="185"/>
      <c r="AC57" s="185"/>
      <c r="AD57" s="185"/>
      <c r="AE57" s="185"/>
      <c r="AF57" s="185"/>
      <c r="AG57" s="179"/>
      <c r="AH57" s="179"/>
      <c r="AI57" s="165"/>
      <c r="AJ57" s="165"/>
      <c r="AK57" s="194"/>
      <c r="AL57" s="4"/>
      <c r="AM57" s="131"/>
      <c r="AN57" s="131"/>
      <c r="AO57" s="131"/>
      <c r="AP57" s="1"/>
    </row>
    <row r="58" spans="1:42" s="36" customFormat="1" ht="10.5" customHeight="1">
      <c r="A58" s="34"/>
      <c r="B58" s="34" t="str">
        <f>'40-15 PRES - MANDATORY'!$B$67</f>
        <v>DeCAF 40-15: NEW ITEM &amp; FILE MAINTENANCE AUGUST 02, 2012</v>
      </c>
      <c r="C58" s="34"/>
      <c r="D58" s="34"/>
      <c r="E58" s="34"/>
      <c r="F58" s="34"/>
      <c r="G58" s="34"/>
      <c r="H58" s="34"/>
      <c r="I58" s="34"/>
      <c r="J58" s="34"/>
      <c r="K58" s="34"/>
      <c r="L58" s="34"/>
      <c r="M58" s="34"/>
      <c r="N58" s="34"/>
      <c r="O58" s="34"/>
      <c r="P58" s="34"/>
      <c r="Q58" s="34"/>
      <c r="R58" s="34"/>
      <c r="S58" s="34"/>
      <c r="T58" s="34"/>
      <c r="U58" s="34"/>
      <c r="V58" s="34"/>
      <c r="W58" s="34"/>
      <c r="X58" s="34" t="s">
        <v>56</v>
      </c>
      <c r="Y58" s="34"/>
      <c r="Z58" s="34"/>
      <c r="AA58" s="34"/>
      <c r="AB58" s="624">
        <f>IF('40-15 PRES - MANDATORY'!$I$63&gt;0,'40-15 PRES - MANDATORY'!$I$63,"")</f>
        <v>41114</v>
      </c>
      <c r="AC58" s="624"/>
      <c r="AD58" s="624"/>
      <c r="AE58" s="624"/>
      <c r="AF58" s="198"/>
      <c r="AG58" s="34"/>
      <c r="AH58" s="34"/>
      <c r="AI58" s="622" t="s">
        <v>42</v>
      </c>
      <c r="AJ58" s="622"/>
      <c r="AK58" s="127"/>
      <c r="AL58" s="622"/>
      <c r="AM58" s="622"/>
      <c r="AN58" s="623"/>
      <c r="AO58" s="153">
        <f>IF(NOT('40-15 PRES - MANDATORY'!$AO$67=""),'40-15 PRES - MANDATORY'!$AO$67,"")</f>
        <v>3</v>
      </c>
      <c r="AP58" s="35"/>
    </row>
    <row r="59" spans="1:42" s="2" customFormat="1" ht="11.2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28"/>
      <c r="AI59" s="128"/>
      <c r="AJ59" s="14"/>
      <c r="AK59" s="128"/>
      <c r="AL59" s="128"/>
      <c r="AM59" s="128"/>
      <c r="AN59" s="14"/>
      <c r="AO59" s="14"/>
      <c r="AP59" s="14"/>
    </row>
  </sheetData>
  <sheetProtection password="D923" sheet="1" scenarios="1" selectLockedCells="1"/>
  <mergeCells count="279">
    <mergeCell ref="Z1:AC1"/>
    <mergeCell ref="N2:Q2"/>
    <mergeCell ref="AH2:AL2"/>
    <mergeCell ref="S34:T34"/>
    <mergeCell ref="U34:V34"/>
    <mergeCell ref="AC34:AF34"/>
    <mergeCell ref="AI34:AJ34"/>
    <mergeCell ref="S35:T35"/>
    <mergeCell ref="N5:R5"/>
    <mergeCell ref="AG24:AH24"/>
    <mergeCell ref="AI16:AJ16"/>
    <mergeCell ref="Z16:AB16"/>
    <mergeCell ref="AG16:AH16"/>
    <mergeCell ref="S11:T11"/>
    <mergeCell ref="AI24:AJ24"/>
    <mergeCell ref="AG29:AH29"/>
    <mergeCell ref="AI29:AJ29"/>
    <mergeCell ref="AI28:AJ28"/>
    <mergeCell ref="U19:V19"/>
    <mergeCell ref="Z17:AB17"/>
    <mergeCell ref="AG17:AH17"/>
    <mergeCell ref="AC22:AF22"/>
    <mergeCell ref="U22:V22"/>
    <mergeCell ref="W18:Y18"/>
    <mergeCell ref="AL58:AN58"/>
    <mergeCell ref="AM5:AO6"/>
    <mergeCell ref="AG12:AH12"/>
    <mergeCell ref="AI11:AJ11"/>
    <mergeCell ref="AC6:AF6"/>
    <mergeCell ref="AC7:AF7"/>
    <mergeCell ref="AC8:AF8"/>
    <mergeCell ref="Z12:AB12"/>
    <mergeCell ref="Z13:AB13"/>
    <mergeCell ref="AC12:AF12"/>
    <mergeCell ref="AC13:AF13"/>
    <mergeCell ref="AI12:AJ12"/>
    <mergeCell ref="AC10:AF10"/>
    <mergeCell ref="AI10:AJ10"/>
    <mergeCell ref="AG18:AH18"/>
    <mergeCell ref="AI18:AJ18"/>
    <mergeCell ref="AI17:AJ17"/>
    <mergeCell ref="Z18:AB18"/>
    <mergeCell ref="AI23:AJ23"/>
    <mergeCell ref="Z22:AB22"/>
    <mergeCell ref="AG22:AH22"/>
    <mergeCell ref="Z19:AB19"/>
    <mergeCell ref="Z23:AB23"/>
    <mergeCell ref="AI22:AJ22"/>
    <mergeCell ref="AG23:AH23"/>
    <mergeCell ref="U10:V10"/>
    <mergeCell ref="S42:T42"/>
    <mergeCell ref="U42:V42"/>
    <mergeCell ref="N42:R42"/>
    <mergeCell ref="N43:R43"/>
    <mergeCell ref="S25:T25"/>
    <mergeCell ref="U30:V30"/>
    <mergeCell ref="AC35:AF35"/>
    <mergeCell ref="N28:R28"/>
    <mergeCell ref="N29:R29"/>
    <mergeCell ref="N31:R31"/>
    <mergeCell ref="S17:T17"/>
    <mergeCell ref="U17:V17"/>
    <mergeCell ref="AC17:AF17"/>
    <mergeCell ref="S28:T28"/>
    <mergeCell ref="S29:T29"/>
    <mergeCell ref="AG30:AH30"/>
    <mergeCell ref="Z29:AB29"/>
    <mergeCell ref="W37:Y37"/>
    <mergeCell ref="W41:Y41"/>
    <mergeCell ref="S40:T40"/>
    <mergeCell ref="U40:V40"/>
    <mergeCell ref="S41:T41"/>
    <mergeCell ref="AI35:AJ35"/>
    <mergeCell ref="AI36:AJ36"/>
    <mergeCell ref="AG34:AH34"/>
    <mergeCell ref="AC28:AF28"/>
    <mergeCell ref="W34:Y34"/>
    <mergeCell ref="U28:V28"/>
    <mergeCell ref="W29:Y29"/>
    <mergeCell ref="W30:Y30"/>
    <mergeCell ref="Z30:AB30"/>
    <mergeCell ref="Z31:AB31"/>
    <mergeCell ref="AC30:AF30"/>
    <mergeCell ref="AC31:AF31"/>
    <mergeCell ref="Z34:AB34"/>
    <mergeCell ref="AI30:AJ30"/>
    <mergeCell ref="Z28:AB28"/>
    <mergeCell ref="AG28:AH28"/>
    <mergeCell ref="W28:Y28"/>
    <mergeCell ref="AG35:AH35"/>
    <mergeCell ref="U35:V35"/>
    <mergeCell ref="W31:Y31"/>
    <mergeCell ref="AG36:AH36"/>
    <mergeCell ref="W35:Y35"/>
    <mergeCell ref="U29:V29"/>
    <mergeCell ref="AC29:AF29"/>
    <mergeCell ref="U41:V41"/>
    <mergeCell ref="W40:Y40"/>
    <mergeCell ref="U31:V31"/>
    <mergeCell ref="Z35:AB35"/>
    <mergeCell ref="B46:E55"/>
    <mergeCell ref="F46:H46"/>
    <mergeCell ref="U43:V43"/>
    <mergeCell ref="W42:Y42"/>
    <mergeCell ref="W43:Y43"/>
    <mergeCell ref="B36:K36"/>
    <mergeCell ref="B37:E37"/>
    <mergeCell ref="F37:K37"/>
    <mergeCell ref="S37:T37"/>
    <mergeCell ref="U37:V37"/>
    <mergeCell ref="S36:T36"/>
    <mergeCell ref="U36:V36"/>
    <mergeCell ref="W36:Y36"/>
    <mergeCell ref="L43:M43"/>
    <mergeCell ref="B41:K41"/>
    <mergeCell ref="Z36:AB36"/>
    <mergeCell ref="Z37:AB37"/>
    <mergeCell ref="S43:T43"/>
    <mergeCell ref="AB58:AE58"/>
    <mergeCell ref="AI58:AJ58"/>
    <mergeCell ref="Z40:AB40"/>
    <mergeCell ref="AG40:AH40"/>
    <mergeCell ref="AI42:AJ42"/>
    <mergeCell ref="Z41:AB41"/>
    <mergeCell ref="AG41:AH41"/>
    <mergeCell ref="AI41:AJ41"/>
    <mergeCell ref="AC40:AF40"/>
    <mergeCell ref="AI40:AJ40"/>
    <mergeCell ref="AC41:AF41"/>
    <mergeCell ref="AC42:AF42"/>
    <mergeCell ref="AG42:AH42"/>
    <mergeCell ref="Z43:AB43"/>
    <mergeCell ref="AC43:AF43"/>
    <mergeCell ref="Z42:AB42"/>
    <mergeCell ref="AC36:AF36"/>
    <mergeCell ref="AC37:AF37"/>
    <mergeCell ref="A10:A13"/>
    <mergeCell ref="Z10:AB10"/>
    <mergeCell ref="AG10:AH10"/>
    <mergeCell ref="B13:E13"/>
    <mergeCell ref="F13:K13"/>
    <mergeCell ref="W17:Y17"/>
    <mergeCell ref="W10:Y10"/>
    <mergeCell ref="W11:Y11"/>
    <mergeCell ref="W12:Y12"/>
    <mergeCell ref="W13:Y13"/>
    <mergeCell ref="W16:Y16"/>
    <mergeCell ref="L10:M10"/>
    <mergeCell ref="L11:M11"/>
    <mergeCell ref="U12:V12"/>
    <mergeCell ref="U13:V13"/>
    <mergeCell ref="N12:R12"/>
    <mergeCell ref="L17:M17"/>
    <mergeCell ref="A16:A19"/>
    <mergeCell ref="Z11:AB11"/>
    <mergeCell ref="AG11:AH11"/>
    <mergeCell ref="B12:K12"/>
    <mergeCell ref="U11:V11"/>
    <mergeCell ref="AC11:AF11"/>
    <mergeCell ref="L12:M12"/>
    <mergeCell ref="U16:V16"/>
    <mergeCell ref="AC16:AF16"/>
    <mergeCell ref="N13:R13"/>
    <mergeCell ref="N18:R18"/>
    <mergeCell ref="L23:M23"/>
    <mergeCell ref="L24:M24"/>
    <mergeCell ref="L18:M18"/>
    <mergeCell ref="L19:M19"/>
    <mergeCell ref="L22:M22"/>
    <mergeCell ref="N17:R17"/>
    <mergeCell ref="W19:Y19"/>
    <mergeCell ref="W22:Y22"/>
    <mergeCell ref="U18:V18"/>
    <mergeCell ref="W23:Y23"/>
    <mergeCell ref="W24:Y24"/>
    <mergeCell ref="W25:Y25"/>
    <mergeCell ref="Z24:AB24"/>
    <mergeCell ref="Z25:AB25"/>
    <mergeCell ref="AC18:AF18"/>
    <mergeCell ref="AC19:AF19"/>
    <mergeCell ref="AC24:AF24"/>
    <mergeCell ref="AC25:AF25"/>
    <mergeCell ref="AC23:AF23"/>
    <mergeCell ref="A22:A25"/>
    <mergeCell ref="B19:E19"/>
    <mergeCell ref="F19:K19"/>
    <mergeCell ref="N23:R23"/>
    <mergeCell ref="N24:R24"/>
    <mergeCell ref="S19:T19"/>
    <mergeCell ref="B23:K23"/>
    <mergeCell ref="B22:K22"/>
    <mergeCell ref="F25:K25"/>
    <mergeCell ref="N22:R22"/>
    <mergeCell ref="S22:T22"/>
    <mergeCell ref="N19:R19"/>
    <mergeCell ref="A28:A31"/>
    <mergeCell ref="B24:K24"/>
    <mergeCell ref="L30:M30"/>
    <mergeCell ref="S23:T23"/>
    <mergeCell ref="U23:V23"/>
    <mergeCell ref="F31:K31"/>
    <mergeCell ref="B31:E31"/>
    <mergeCell ref="L31:M31"/>
    <mergeCell ref="L28:M28"/>
    <mergeCell ref="B28:K28"/>
    <mergeCell ref="B25:E25"/>
    <mergeCell ref="B29:K29"/>
    <mergeCell ref="B30:K30"/>
    <mergeCell ref="S24:T24"/>
    <mergeCell ref="U24:V24"/>
    <mergeCell ref="S31:T31"/>
    <mergeCell ref="U25:V25"/>
    <mergeCell ref="L25:M25"/>
    <mergeCell ref="L29:M29"/>
    <mergeCell ref="N30:R30"/>
    <mergeCell ref="S30:T30"/>
    <mergeCell ref="N25:R25"/>
    <mergeCell ref="A40:A43"/>
    <mergeCell ref="B40:K40"/>
    <mergeCell ref="L40:M40"/>
    <mergeCell ref="N40:R40"/>
    <mergeCell ref="L41:M41"/>
    <mergeCell ref="N41:R41"/>
    <mergeCell ref="B42:K42"/>
    <mergeCell ref="L42:M42"/>
    <mergeCell ref="A34:A37"/>
    <mergeCell ref="B34:K34"/>
    <mergeCell ref="L34:M34"/>
    <mergeCell ref="N34:R34"/>
    <mergeCell ref="B35:K35"/>
    <mergeCell ref="L35:M35"/>
    <mergeCell ref="N35:R35"/>
    <mergeCell ref="L36:M36"/>
    <mergeCell ref="N36:R36"/>
    <mergeCell ref="L37:M37"/>
    <mergeCell ref="N37:R37"/>
    <mergeCell ref="B43:E43"/>
    <mergeCell ref="F43:K43"/>
    <mergeCell ref="AI5:AL5"/>
    <mergeCell ref="B6:K6"/>
    <mergeCell ref="L6:M6"/>
    <mergeCell ref="N6:R6"/>
    <mergeCell ref="S6:T6"/>
    <mergeCell ref="U6:V6"/>
    <mergeCell ref="AI6:AL8"/>
    <mergeCell ref="B7:K7"/>
    <mergeCell ref="N7:R7"/>
    <mergeCell ref="S7:T7"/>
    <mergeCell ref="U7:V7"/>
    <mergeCell ref="AG7:AH8"/>
    <mergeCell ref="N8:R8"/>
    <mergeCell ref="S8:T8"/>
    <mergeCell ref="U8:V8"/>
    <mergeCell ref="AG5:AH5"/>
    <mergeCell ref="AG6:AH6"/>
    <mergeCell ref="Z5:AB5"/>
    <mergeCell ref="F8:K8"/>
    <mergeCell ref="Z6:AB6"/>
    <mergeCell ref="Z7:AB7"/>
    <mergeCell ref="Z8:AB8"/>
    <mergeCell ref="AC5:AF5"/>
    <mergeCell ref="B5:K5"/>
    <mergeCell ref="L5:M5"/>
    <mergeCell ref="B18:K18"/>
    <mergeCell ref="B10:K10"/>
    <mergeCell ref="B11:K11"/>
    <mergeCell ref="S12:T12"/>
    <mergeCell ref="S13:T13"/>
    <mergeCell ref="L13:M13"/>
    <mergeCell ref="N11:R11"/>
    <mergeCell ref="N10:R10"/>
    <mergeCell ref="L16:M16"/>
    <mergeCell ref="S18:T18"/>
    <mergeCell ref="B16:K16"/>
    <mergeCell ref="N16:R16"/>
    <mergeCell ref="S16:T16"/>
    <mergeCell ref="S10:T10"/>
    <mergeCell ref="B17:K17"/>
    <mergeCell ref="L7:M7"/>
  </mergeCells>
  <conditionalFormatting sqref="N10:R10 N16:R16 N22:R22 N28:R28 N34:R34 N40:R40">
    <cfRule type="expression" dxfId="147" priority="35">
      <formula>AND(OR(NOT($F$52= ""), NOT($T$52= "")),OR($K$52="UNIT GTIN",$K$52="CASE GTIN",$K$52="CASE UPC",$K$52="UPK",NOT($T$52= "")),$N$28="")</formula>
    </cfRule>
    <cfRule type="expression" dxfId="146" priority="36">
      <formula>AND($N$28="",$S$2="NEW ITEM")</formula>
    </cfRule>
  </conditionalFormatting>
  <conditionalFormatting sqref="N11 N17 N23 N29 N35 N41">
    <cfRule type="expression" dxfId="145" priority="34">
      <formula>AND($N$29="",$S$2="NEW ITEM")</formula>
    </cfRule>
  </conditionalFormatting>
  <conditionalFormatting sqref="N12:R12 N18:R18 N24:R24 N30:R30 N36:R36 N42:R42">
    <cfRule type="expression" dxfId="144" priority="31">
      <formula>AND(OR(NOT($O$52= ""), NOT($T$52= ""), NOT($Z$52= ""), NOT($AH$52= "")),$N$30="")</formula>
    </cfRule>
    <cfRule type="expression" dxfId="143" priority="32">
      <formula>AND(NOT($F$52= ""),NOT($K$52=""),$N$30="")</formula>
    </cfRule>
    <cfRule type="expression" dxfId="142" priority="33">
      <formula>AND($N$30="",$S$2="NEW ITEM")</formula>
    </cfRule>
  </conditionalFormatting>
  <conditionalFormatting sqref="N13:R13 N19:R19 N25:R25 N31:R31 N37:R37 N43:R43">
    <cfRule type="expression" dxfId="141" priority="29">
      <formula>AND(OR(NOT($F$52= ""),NOT($T$52= "")),OR($K$52="CASE UPC",$K$52="UPK", NOT($T$52= "")),$N$31="")</formula>
    </cfRule>
    <cfRule type="expression" dxfId="140" priority="30">
      <formula>AND($N$31="",$S$2="NEW ITEM")</formula>
    </cfRule>
  </conditionalFormatting>
  <conditionalFormatting sqref="N11:R11 N17:R17 N23:R23 N29:R29 N35:R35 N41:R41">
    <cfRule type="expression" dxfId="139" priority="26">
      <formula>AND(NOT($F$52= ""),NOT($K$52=""),$N$29="")</formula>
    </cfRule>
    <cfRule type="expression" dxfId="138" priority="27">
      <formula>AND(OR(NOT($O$52= ""), NOT($T$52= ""), NOT($Z$52= ""), NOT($AH$52= "")),$L$29="")</formula>
    </cfRule>
    <cfRule type="expression" dxfId="137" priority="28">
      <formula>AND(NOT($F$52= ""),OR($K$52="CASE GTIN",$K$52="UNIT GTIN",$K$52="UPK"),$N$29="")</formula>
    </cfRule>
  </conditionalFormatting>
  <conditionalFormatting sqref="Z10:AB10 Z16:AB16 Z22:AB22 Z28:AB28 Z34:AB34 Z40:AB40">
    <cfRule type="expression" dxfId="136" priority="25">
      <formula>AND($Z$28="",$S$2="NEW ITEM")</formula>
    </cfRule>
  </conditionalFormatting>
  <conditionalFormatting sqref="Z10:AB10 Z16:AB16 Z22:AB22 Z28:AB28 Z34:AB34 Z40:AB40">
    <cfRule type="expression" dxfId="135" priority="24">
      <formula xml:space="preserve"> AND($S$2="NEW ITEM",$Z$40="", OR(NOT($B$40=""), NOT($B$41=""), NOT($B$42=""), NOT($F$43=""), NOT($B$43=""), NOT($L$40=""), NOT($L$41=""), NOT($L$42=""), NOT($L$43=""), NOT($N$40=""), NOT($N$41=""), NOT($N$42=""),  NOT($N$43=""), NOT($S$40=""), NOT($S$41=""), NOT($S$42=""), NOT($U$40=""), NOT($U$41=""), NOT($U$42=""), NOT($W$40=""), NOT($W$41=""), NOT($W$42=""), NOT($W$43=""), NOT($Z$41=""), NOT($AC$40=""), NOT($AC$41=""), NOT($AG$40=""), NOT($AG$41=""), NOT($AG$42=""), NOT($AK$40=""), NOT($AK$41=""), NOT($AK$42="")))</formula>
    </cfRule>
  </conditionalFormatting>
  <conditionalFormatting sqref="N12:R12 N18:R18 N24:R24 N30:R30 N36:R36 N42:R42">
    <cfRule type="expression" dxfId="134" priority="17">
      <formula>AND(OR(NOT($O$52= ""), NOT($T$52= ""), NOT($Z$52= ""), NOT($AH$52= "")),$N$30="")</formula>
    </cfRule>
    <cfRule type="expression" dxfId="133" priority="18">
      <formula>AND(NOT($F$52= ""),NOT($K$52=""),$N$30="")</formula>
    </cfRule>
    <cfRule type="expression" dxfId="132" priority="19">
      <formula>AND($N$30="",$S$2="NEW ITEM")</formula>
    </cfRule>
  </conditionalFormatting>
  <conditionalFormatting sqref="N13:R13 N19:R19 N25:R25 N31:R31 N37:R37 N43:R43">
    <cfRule type="expression" dxfId="131" priority="15">
      <formula>AND(OR(NOT($F$52= ""),NOT($T$52= "")),OR($K$52="CASE UPC",$K$52="UPK", NOT($T$52= "")),$N$31="")</formula>
    </cfRule>
    <cfRule type="expression" dxfId="130" priority="16">
      <formula>AND($N$31="",$S$2="NEW ITEM")</formula>
    </cfRule>
  </conditionalFormatting>
  <conditionalFormatting sqref="N12:R12 N18:R18 N24:R24 N30:R30 N36:R36 N42:R42">
    <cfRule type="expression" dxfId="129" priority="12">
      <formula>AND(OR(NOT($O$52= ""), NOT($T$52= ""), NOT($Z$52= ""), NOT($AH$52= "")),$N$30="")</formula>
    </cfRule>
    <cfRule type="expression" dxfId="128" priority="13">
      <formula>AND(NOT($F$52= ""),NOT($K$52=""),$N$30="")</formula>
    </cfRule>
    <cfRule type="expression" dxfId="127" priority="14">
      <formula>AND($N$30="",$S$2="NEW ITEM")</formula>
    </cfRule>
  </conditionalFormatting>
  <conditionalFormatting sqref="N12:R12 N18:R18 N24:R24 N30:R30 N36:R36 N42:R42">
    <cfRule type="expression" dxfId="126" priority="9">
      <formula>AND(OR(NOT($O$52= ""), NOT($T$52= ""), NOT($Z$52= ""), NOT($AH$52= "")),$N$30="")</formula>
    </cfRule>
    <cfRule type="expression" dxfId="125" priority="10">
      <formula>AND(NOT($F$52= ""),NOT($K$52=""),$N$30="")</formula>
    </cfRule>
    <cfRule type="expression" dxfId="124" priority="11">
      <formula>AND($N$30="",$S$2="NEW ITEM")</formula>
    </cfRule>
  </conditionalFormatting>
  <conditionalFormatting sqref="N13:R13 N19:R19 N25:R25 N31:R31 N37:R37 N43:R43">
    <cfRule type="expression" dxfId="123" priority="7">
      <formula>AND(OR(NOT($F$52= ""),NOT($T$52= "")),OR($K$52="CASE UPC",$K$52="UPK", NOT($T$52= "")),$N$31="")</formula>
    </cfRule>
    <cfRule type="expression" dxfId="122" priority="8">
      <formula>AND($N$31="",$S$2="NEW ITEM")</formula>
    </cfRule>
  </conditionalFormatting>
  <conditionalFormatting sqref="N12:R12">
    <cfRule type="expression" dxfId="121" priority="6">
      <formula>NOT($N$12="")</formula>
    </cfRule>
  </conditionalFormatting>
  <conditionalFormatting sqref="N18:R18">
    <cfRule type="expression" dxfId="120" priority="5">
      <formula>NOT($N$18="")</formula>
    </cfRule>
  </conditionalFormatting>
  <conditionalFormatting sqref="N24:R24">
    <cfRule type="expression" dxfId="119" priority="4">
      <formula>NOT($N$24="")</formula>
    </cfRule>
  </conditionalFormatting>
  <conditionalFormatting sqref="N30:R30">
    <cfRule type="expression" dxfId="118" priority="3">
      <formula>NOT($N$30="")</formula>
    </cfRule>
  </conditionalFormatting>
  <conditionalFormatting sqref="N36:R36">
    <cfRule type="expression" dxfId="117" priority="2">
      <formula>NOT($N$36="")</formula>
    </cfRule>
  </conditionalFormatting>
  <conditionalFormatting sqref="N42:R42">
    <cfRule type="expression" dxfId="116" priority="1">
      <formula>NOT($N$42="")</formula>
    </cfRule>
  </conditionalFormatting>
  <dataValidations xWindow="473" yWindow="415" count="37">
    <dataValidation type="custom" allowBlank="1" showInputMessage="1" showErrorMessage="1" error="Uncheck the ADD box." prompt="Enter an X here if this is the item you wish to have phased out." sqref="AK36 AK42 AK30 AK12 AK18 AK24">
      <formula1>IF(AK11&gt;0,"",AK12)</formula1>
    </dataValidation>
    <dataValidation type="custom" allowBlank="1" showInputMessage="1" showErrorMessage="1" error="Uncheck the P-CODE box." prompt="Enter an X here if this is the item you wish to have added." sqref="AK35 AK41 AK29 AK11 AK17 AK23">
      <formula1>IF(AK12&gt;0,"",AK11)</formula1>
    </dataValidation>
    <dataValidation type="textLength" operator="lessThanOrEqual" allowBlank="1" showInputMessage="1" showErrorMessage="1" promptTitle="Nomenclature" prompt="Use up to 30 characters to enter product description." sqref="B30:K30 B24:K24 B42:K42 B12:K12 B36:K36 B18:K18">
      <formula1>30</formula1>
    </dataValidation>
    <dataValidation allowBlank="1" showInputMessage="1" showErrorMessage="1" promptTitle="MIN Ship QTY (by SKU)" prompt="Enter the absolute minimum number of shipping units that the distributor is willing to ship (e.g., 1 SH, 1 PLT, or 1 CS)._x000a__x000a_Enter &quot;NA&quot; for the contents of a shipper or pallet module." sqref="B31:E32 B25:E26 B43:E44 B13:E14 B37:E38 B19:E20 B56:E57"/>
    <dataValidation allowBlank="1" showInputMessage="1" showErrorMessage="1" promptTitle="SH/PLT Contains" prompt="For shippers/pallet modules, enter the total quantity of saleable units contained within._x000a__x000a_For line item entries of shipper/pallet module content, enter the quantity of the line item(s) contained within._x000a__x000a_" sqref="F31:K32 F25:K26 F43:K44 F13:K14 F37:K38 F19:K20 F56:K57"/>
    <dataValidation type="textLength" operator="lessThanOrEqual" allowBlank="1" showInputMessage="1" showErrorMessage="1" error="Use 15 characters or less." promptTitle="Brand" prompt="Use up to 15 characters to enter the brand description._x000a_List top selling line-price items in descending dollar sales ranking." sqref="B29:K29 B23:K23 B41:K41 B11:K11 B35:K35 B17:K17">
      <formula1>15</formula1>
    </dataValidation>
    <dataValidation type="textLength" errorStyle="warning" operator="lessThan" allowBlank="1" showInputMessage="1" showErrorMessage="1" error="For government use only." prompt="For government use only." sqref="AM40:AM44 AM28:AM32 AN24:AO26 AN30:AO32 AM34:AM38 AN42:AO44 AN12:AO14 AM10:AM14 AM16:AM20 AN36:AO38 AN18:AO20 AM22:AM26 AM56:AO57">
      <formula1>1</formula1>
    </dataValidation>
    <dataValidation type="decimal" operator="greaterThan" allowBlank="1" showInputMessage="1" showErrorMessage="1" error="Enter decimal greater than zero." promptTitle="Item Dimensions - Height" prompt="Enter in inches, rounding up to the nearest 0.05 of an inch. For example: for 2.94 inches, list 2.95._x000a__x000a_Convert millimeters to inches as follows: 1 mm = 0.03937 inches. Then use the rounding rule given above." sqref="S34 S40 S10 S16 S22 S28">
      <formula1>0</formula1>
    </dataValidation>
    <dataValidation type="decimal" operator="greaterThan" allowBlank="1" showInputMessage="1" showErrorMessage="1" error="Enter decimal greater than zero." promptTitle="Item Dimensions -Width" prompt="Enter in inches, rounding up to the nearest 0.05 of an inch. For example: for 2.94 inches, list 2.95._x000a__x000a_Convert millimeters to inches as follows: 1 mm = 0.03937 inches. Then use the rounding rule given above._x000a_" sqref="S35 S41 S23 S17 S29 S11">
      <formula1>0</formula1>
    </dataValidation>
    <dataValidation type="decimal" operator="greaterThan" allowBlank="1" showInputMessage="1" showErrorMessage="1" error="Enter decimal greater than zero." promptTitle="Case Dimensions - Width" prompt="Enter in inches, rounding up to the nearest 0.05 of an inch. For example: for 2.94 inches, list 2.95._x000a__x000a_Convert millimeters to inches as follows: 1 mm = 0.03937 inches. Then use the rounding rule given above." sqref="U35 U41 U23 U17 U29 U11">
      <formula1>0</formula1>
    </dataValidation>
    <dataValidation type="decimal" operator="greaterThan" allowBlank="1" showInputMessage="1" showErrorMessage="1" error="Enter decimal greater than zero." promptTitle="Case Dimensions - Height" prompt="Enter in inches, rounding up to the nearest 0.05 of an inch. For example: for 2.94 inches, list 2.95._x000a__x000a_Convert millimeters to inches as follows: 1 mm = 0.03937 inches. Then use the rounding rule given above." sqref="U34 U40 U22 U16 U28 U10">
      <formula1>0</formula1>
    </dataValidation>
    <dataValidation type="decimal" operator="greaterThan" allowBlank="1" showInputMessage="1" showErrorMessage="1" error="Enter decimal greater than zero." promptTitle="Case Dimensions - Depth" prompt="Enter in inches, rounding up to the nearest 0.05 of an inch. For example: for 2.94 inches, list 2.95._x000a__x000a_Convert millimeters to inches as follows: 1 mm = 0.03937 inches. Then use the rounding rule given above." sqref="U36:V36 U42:V42 U24:V24 U18:V18 U30:V30 U12:V12">
      <formula1>0</formula1>
    </dataValidation>
    <dataValidation type="decimal" operator="greaterThan" allowBlank="1" showInputMessage="1" showErrorMessage="1" error="Enter decimal greater than zero." promptTitle="Case Cube" prompt="For new items, enter the case cube, rounding to the nearest hundredth (e.g. 21.23, 3.56, etc.)." sqref="W34:Y34 W40:Y40 W22:Y22 W16:Y16 W10:Y10 W28:Y28">
      <formula1>0</formula1>
    </dataValidation>
    <dataValidation type="decimal" operator="greaterThan" allowBlank="1" showInputMessage="1" showErrorMessage="1" error="Enter decimal greater than zero." promptTitle="Case Weight" prompt="For new items, enter the case weight, rounding to at least the nearest thousandth (e.g. 21.234, 3.568, etc.)." sqref="W35 W41 W23 W17 W11 W29">
      <formula1>0</formula1>
    </dataValidation>
    <dataValidation type="whole" operator="greaterThan" allowBlank="1" showInputMessage="1" showErrorMessage="1" error="Enter whole number greater than zero." promptTitle="Pallet Tie" prompt="Enter the quantity of cases per pallet layer." sqref="W36 W42 W24 W18 W12 W30">
      <formula1>0</formula1>
    </dataValidation>
    <dataValidation type="whole" operator="greaterThanOrEqual" allowBlank="1" showInputMessage="1" showErrorMessage="1" error="Enter whole number greater than zero." promptTitle="Pallet Tier" prompt="Enter the quantity of layers per pallet." sqref="W13:W14 W25:W26 W19:W20 W37:W38 W31:W32 W43:W44 W56:W57">
      <formula1>0</formula1>
    </dataValidation>
    <dataValidation allowBlank="1" showInputMessage="1" showErrorMessage="1" promptTitle="Planogram Number" prompt="Space saver for a planogram number._x000a__x000a_Business rules TBD." sqref="AG42 AG12 AG36 AG30 AG18 AG24"/>
    <dataValidation allowBlank="1" showInputMessage="1" showErrorMessage="1" prompt="Enter page number." sqref="AK58"/>
    <dataValidation type="list" operator="equal" allowBlank="1" showInputMessage="1" showErrorMessage="1" error="Make a selection from the drop down list." promptTitle="UOM" prompt="BU-  bunch_x000a_CT-  count_x000a_DZ-  dozen_x000a_EA -  each_x000a_FT-  feet_x000a_IN-  inch_x000a_LB-  pound_x000a_OZ-  ounce_x000a_PR-  pair_x000a_SF -  square foot_x000a_" sqref="L31:M32 L25:M26 L43:M44 L13:M14 L37:M38 L19:M20 L56:M57">
      <formula1>UNIT_OF_MEASURE</formula1>
    </dataValidation>
    <dataValidation type="textLength" allowBlank="1" showInputMessage="1" showErrorMessage="1" error="Enter four character DCG." promptTitle="DIBS Commodity Generic code" prompt="Enter four character DCG in this format: DCCG._x000a__x000a_For new items, leave this cell blank--the buyer will assign it." sqref="AG41 AG11 AG17 AG23 AG29 AG35">
      <formula1>1</formula1>
      <formula2>4</formula2>
    </dataValidation>
    <dataValidation type="list" allowBlank="1" showInputMessage="1" showErrorMessage="1" error="Enter an X or leave blank." prompt="Enter an X here if the item has a Container Redemption Value in CA, CT, HI, MA, ME, MI, and/or NY._x000a__x000a_Use the CRV page, 40-15 CRV - CRV Only, to list the applicable CRVs." sqref="AK40 AK10 AK16 AK22 AK28 AK34">
      <formula1>X</formula1>
    </dataValidation>
    <dataValidation type="decimal" operator="greaterThan" allowBlank="1" showInputMessage="1" showErrorMessage="1" error="Enter decimal greater than zero." promptTitle="Item Dimensions - Depth" prompt="Enter in inches, rounding up to the nearest 0.05 of an inch. For example: for 2.94 inches, list 2.95._x000a__x000a_Convert millimeters to inches as follows: 1 mm = 0.03937 inches. Then use the rounding rule given above." sqref="S42:T42 S12:T12 S18:T18 S24:T24 S30:T30 S36:T36">
      <formula1>0</formula1>
    </dataValidation>
    <dataValidation type="list" allowBlank="1" showInputMessage="1" showErrorMessage="1" error="Make a selection from the drop down list." prompt="BG-bag         KT-kit _x000a_BO-bottle     JR- jar_x000a_BX-box          LB-pound_x000a_BW-bowl      PK-package_x000a_BU-bunch     PL-pallet_x000a_CN-can          TB-tube_x000a_CR- carton    TN-tin_x000a_CS- case        TR-tray_x000a_CU-cup         TU-tub_x000a_EA-each        SH-shipper_x000a_" sqref="L41:M41 L11:M11 L17:M17 L23:M23 L29:M29 L35:M35">
      <formula1>UNIT_OF_ISSUE</formula1>
    </dataValidation>
    <dataValidation type="textLength" allowBlank="1" showInputMessage="1" showErrorMessage="1" error="Enter 12 digit case UPC." promptTitle="Universal Product Code - Case" prompt="Enter 12 digit case UPC." sqref="N56:R57">
      <formula1>1</formula1>
      <formula2>12</formula2>
    </dataValidation>
    <dataValidation allowBlank="1" showInputMessage="1" showErrorMessage="1" prompt="Enter total number of pages included in presentation." sqref="AO58"/>
    <dataValidation type="textLength" operator="lessThanOrEqual" allowBlank="1" showInputMessage="1" showErrorMessage="1" error="Use 30 characters or less." sqref="S1">
      <formula1>30</formula1>
    </dataValidation>
    <dataValidation type="textLength" operator="lessThanOrEqual" allowBlank="1" showInputMessage="1" showErrorMessage="1" error="Enter 14 digit unit GTIN." promptTitle="Global Trade Item Number - Unit" prompt="Enter 14 digit unit GTIN." sqref="N17:R17 N11:R11 N41:R41 N35:R35 N29:R29 N23:R23">
      <formula1>14</formula1>
    </dataValidation>
    <dataValidation type="textLength" operator="lessThanOrEqual" allowBlank="1" showInputMessage="1" showErrorMessage="1" error="Enter 14 digit case GTIN." promptTitle="Global Trade Item Number - Case" prompt="Enter 14 digit case GTIN." sqref="N16:R16 N10:R10 N40:R40 N34:R34 N28:R28 N22:R22">
      <formula1>14</formula1>
    </dataValidation>
    <dataValidation type="textLength" allowBlank="1" showInputMessage="1" showErrorMessage="1" error="Enter 11 digit case UPC." promptTitle="Universal Product Code - Case" prompt="Enter 11 digit case UPC._x000a_(include lead digit, do not include check digit)" sqref="N13:R13 N25:R25 N19:R19 N43:R43 N37:R37 N31:R31">
      <formula1>1</formula1>
      <formula2>11</formula2>
    </dataValidation>
    <dataValidation type="decimal" operator="greaterThan" allowBlank="1" showInputMessage="1" showErrorMessage="1" error="Enter a decimal that is greater than zero." promptTitle="NET WT CT" prompt="List item weight (based on the unit of measure (UOM) listed). Round net weight to nearest hundredth, e.g. item weight 14.752 ounces = 14.75. Random weight items, list 1 if the UOM is a pound._x000a_If UOM is not OZ list quantity, e.g. 48 ct box razor blades=48_x000a_" sqref="L12:M12 L24:M24 L18:M18 L42:M42 L36:M36 L30:M30">
      <formula1>0</formula1>
    </dataValidation>
    <dataValidation type="textLength" operator="equal" allowBlank="1" showInputMessage="1" showErrorMessage="1" error="Enter 13 digit NSN." promptTitle="National Stock Number" prompt="For government use only." sqref="B16:K16 B10:K10 B28:K28 B22:K22 B40:K40 B34:K34">
      <formula1>13</formula1>
    </dataValidation>
    <dataValidation type="whole" operator="greaterThan" allowBlank="1" showInputMessage="1" showErrorMessage="1" error="Use whole numbers." promptTitle="UPK" prompt="Enter the quantity of saleable units contained in a case._x000a__x000a_For sh/plt UPK is 1." sqref="L10:M10 L22:M22 L16:M16 L40:M40 L34:M34 L28:M28">
      <formula1>0</formula1>
    </dataValidation>
    <dataValidation type="decimal" operator="greaterThan" allowBlank="1" showInputMessage="1" showErrorMessage="1" error="Enter decimal greater than zero." promptTitle="Average Non-promoted Retail Cost" prompt="Enter the average non-promoted price for the civilian market._x000a__x000a_Use the remarks block or the remarks continuation page, to communicate regional variation (i.e. East Coast vs. West Coast markets)." sqref="Z42:AB42 Z12:AB12 Z36:AB36 Z30:AB30 Z24:AB24 Z18:AB18">
      <formula1>0</formula1>
    </dataValidation>
    <dataValidation type="decimal" operator="greaterThan" allowBlank="1" showInputMessage="1" showErrorMessage="1" error="Enter decimal greater than zero." promptTitle="Average Promoted Retail Cost" prompt="Enter the average promoted price for the civilian market._x000a__x000a_Use the remarks block or the remarks continuation page, to communicate regional variation (i.e. East Coast vs. West Coast markets)." sqref="AC12:AF12 AC24:AF24 AC18:AF18 AC42:AF42 AC36:AF36 AC30:AF30">
      <formula1>0</formula1>
    </dataValidation>
    <dataValidation type="decimal" operator="greaterThan" allowBlank="1" showInputMessage="1" showErrorMessage="1" error="Enter decimal greater than zero." prompt="Enter regular price being offered to DeCA." sqref="Z40:AB40 Z10:AB10 Z34:AB34 Z28:AB28 Z22:AB22 Z16:AB16">
      <formula1>0</formula1>
    </dataValidation>
    <dataValidation type="decimal" operator="greaterThan" allowBlank="1" showInputMessage="1" showErrorMessage="1" error="Enter decimal greater than zero." prompt="Enter DeCA's promotional introductory cost (if being offered)._x000a__x000a_Use remarks block or remarks page to provide additional detail (e.g., date range, etc.)_x000a_" sqref="AC40:AF40 AC10:AF10 AC34:AF34 AC28:AF28 AC22:AF22 AC16:AF16">
      <formula1>0</formula1>
    </dataValidation>
    <dataValidation type="textLength" operator="lessThanOrEqual" allowBlank="1" showInputMessage="1" showErrorMessage="1" error="Enter 11 digit unit UPC." promptTitle="Universal Product Code - Unit" prompt="Enter 11 digit item UPC._x000a_(include lead digit , do not include check digit)" sqref="N12:R12 N24:R24 N18:R18 N42:R42 N36:R36 N30:R30">
      <formula1>11</formula1>
    </dataValidation>
  </dataValidations>
  <printOptions horizontalCentered="1" verticalCentered="1"/>
  <pageMargins left="0" right="0" top="0" bottom="0" header="0" footer="0"/>
  <pageSetup scale="97" orientation="landscape"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AP59"/>
  <sheetViews>
    <sheetView showGridLines="0" showRowColHeaders="0" workbookViewId="0">
      <selection activeCell="R48" sqref="R48:AF48"/>
    </sheetView>
  </sheetViews>
  <sheetFormatPr defaultRowHeight="15.75"/>
  <cols>
    <col min="1" max="1" width="2.7109375" style="1" customWidth="1"/>
    <col min="2" max="2" width="6.85546875" style="1" customWidth="1"/>
    <col min="3" max="3" width="5.28515625" style="1" customWidth="1"/>
    <col min="4" max="4" width="5.7109375" style="1" customWidth="1"/>
    <col min="5" max="5" width="3.7109375" style="1" customWidth="1"/>
    <col min="6" max="6" width="2.7109375" style="1" customWidth="1"/>
    <col min="7" max="7" width="3.28515625" style="1" customWidth="1"/>
    <col min="8" max="8" width="3.7109375" style="1" customWidth="1"/>
    <col min="9" max="9" width="4.7109375" style="1" customWidth="1"/>
    <col min="10" max="10" width="3.7109375" style="1" customWidth="1"/>
    <col min="11" max="11" width="2.28515625" style="1" customWidth="1"/>
    <col min="12" max="12" width="3.7109375" style="1" customWidth="1"/>
    <col min="13" max="13" width="7.7109375" style="1" customWidth="1"/>
    <col min="14" max="14" width="1.7109375" style="1" customWidth="1"/>
    <col min="15" max="15" width="2.7109375" style="1" customWidth="1"/>
    <col min="16" max="16" width="0.85546875" style="1" customWidth="1"/>
    <col min="17" max="17" width="3" style="1" customWidth="1"/>
    <col min="18" max="18" width="8" style="1" customWidth="1"/>
    <col min="19" max="19" width="3.7109375" style="1" customWidth="1"/>
    <col min="20" max="20" width="2.7109375" style="1" customWidth="1"/>
    <col min="21" max="21" width="3.5703125" style="1" customWidth="1"/>
    <col min="22" max="22" width="2.85546875" style="1" customWidth="1"/>
    <col min="23" max="23" width="3.140625" style="1" customWidth="1"/>
    <col min="24" max="24" width="1.28515625" style="1" customWidth="1"/>
    <col min="25" max="25" width="3" style="1" customWidth="1"/>
    <col min="26" max="26" width="2.7109375" style="1" customWidth="1"/>
    <col min="27" max="27" width="4.7109375" style="1" customWidth="1"/>
    <col min="28" max="28" width="3" style="1" customWidth="1"/>
    <col min="29" max="29" width="1.5703125" style="1" customWidth="1"/>
    <col min="30" max="30" width="3.7109375" style="1" customWidth="1"/>
    <col min="31" max="31" width="2.7109375" style="1" customWidth="1"/>
    <col min="32" max="32" width="3.140625" style="1" customWidth="1"/>
    <col min="33" max="35" width="2.7109375" style="1" customWidth="1"/>
    <col min="36" max="36" width="3.85546875" style="1" customWidth="1"/>
    <col min="37" max="37" width="2.7109375" style="1" customWidth="1"/>
    <col min="38" max="38" width="1.5703125" style="1" customWidth="1"/>
    <col min="39" max="41" width="2.7109375" style="1" customWidth="1"/>
    <col min="42" max="42" width="9.7109375" style="8" customWidth="1"/>
    <col min="43" max="16384" width="9.140625" style="1"/>
  </cols>
  <sheetData>
    <row r="1" spans="1:42" s="36" customFormat="1" ht="9.75" customHeight="1">
      <c r="A1" s="34"/>
      <c r="B1" s="138" t="s">
        <v>7</v>
      </c>
      <c r="C1" s="196" t="str">
        <f>IF('40-15 PRES - MANDATORY'!$E$8&gt;0,'40-15 PRES - MANDATORY'!$E$8,"")</f>
        <v>ABC</v>
      </c>
      <c r="D1" s="196"/>
      <c r="E1" s="196"/>
      <c r="F1" s="196"/>
      <c r="G1" s="196"/>
      <c r="H1" s="196"/>
      <c r="I1" s="196"/>
      <c r="K1" s="199"/>
      <c r="L1" s="199"/>
      <c r="M1" s="199"/>
      <c r="O1" s="196"/>
      <c r="P1" s="196"/>
      <c r="Q1" s="196"/>
      <c r="R1" s="196"/>
      <c r="S1" s="212" t="s">
        <v>542</v>
      </c>
      <c r="T1" s="196"/>
      <c r="U1" s="196"/>
      <c r="V1" s="196"/>
      <c r="Z1" s="575" t="str">
        <f>IF(NOT('40-15 PRES - MANDATORY'!Y6=""),'40-15 PRES - MANDATORY'!Y6,"")</f>
        <v/>
      </c>
      <c r="AA1" s="575"/>
      <c r="AB1" s="575"/>
      <c r="AC1" s="575"/>
      <c r="AD1" s="211"/>
      <c r="AE1" s="211"/>
      <c r="AF1" s="211"/>
      <c r="AG1" s="211"/>
      <c r="AH1" s="211"/>
      <c r="AI1" s="211"/>
      <c r="AJ1" s="211"/>
      <c r="AK1" s="211"/>
      <c r="AL1" s="211"/>
      <c r="AM1" s="211"/>
      <c r="AN1" s="211"/>
      <c r="AO1" s="34"/>
      <c r="AP1" s="35"/>
    </row>
    <row r="2" spans="1:42" s="36" customFormat="1" ht="9.75" customHeight="1">
      <c r="A2" s="34"/>
      <c r="B2" s="199" t="s">
        <v>8</v>
      </c>
      <c r="C2" s="34"/>
      <c r="D2" s="34"/>
      <c r="E2" s="196" t="str">
        <f>IF('40-15 PRES - MANDATORY'!$E$10&gt;0,'40-15 PRES - MANDATORY'!$E$10,"")</f>
        <v>ABC FOODS</v>
      </c>
      <c r="F2" s="197"/>
      <c r="G2" s="197"/>
      <c r="H2" s="197"/>
      <c r="I2" s="197"/>
      <c r="J2" s="197"/>
      <c r="K2" s="197"/>
      <c r="L2" s="197"/>
      <c r="M2" s="197"/>
      <c r="N2" s="628" t="s">
        <v>54</v>
      </c>
      <c r="O2" s="628"/>
      <c r="P2" s="628"/>
      <c r="Q2" s="628"/>
      <c r="R2" s="197" t="str">
        <f>IF(NOT('40-15 PRES - MANDATORY'!$Y$12=""),'40-15 PRES - MANDATORY'!$Y$12,"")</f>
        <v>A123</v>
      </c>
      <c r="S2" s="138" t="s">
        <v>9</v>
      </c>
      <c r="T2" s="196"/>
      <c r="U2" s="196"/>
      <c r="V2" s="196"/>
      <c r="W2" s="196"/>
      <c r="X2" s="37" t="s">
        <v>55</v>
      </c>
      <c r="Y2" s="38"/>
      <c r="Z2" s="196" t="str">
        <f>IF('40-15 PRES - MANDATORY'!$G$12&gt;0,'40-15 PRES - MANDATORY'!$G$12,"")</f>
        <v>HDEC0102G1234</v>
      </c>
      <c r="AA2" s="196"/>
      <c r="AB2" s="196"/>
      <c r="AC2" s="196"/>
      <c r="AD2" s="319"/>
      <c r="AE2" s="38" t="s">
        <v>53</v>
      </c>
      <c r="AF2" s="38"/>
      <c r="AG2" s="38"/>
      <c r="AH2" s="627" t="str">
        <f>IF('40-15 PRES - MANDATORY'!$M$12&gt;0,'40-15 PRES - MANDATORY'!$M$12,"")</f>
        <v>HDEC0102G9876</v>
      </c>
      <c r="AI2" s="627"/>
      <c r="AJ2" s="627"/>
      <c r="AK2" s="627"/>
      <c r="AL2" s="627"/>
      <c r="AN2" s="34"/>
      <c r="AO2" s="34"/>
    </row>
    <row r="3" spans="1:42" ht="1.5" customHeight="1">
      <c r="A3" s="4"/>
      <c r="B3" s="2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row>
    <row r="4" spans="1:42" ht="2.25" customHeight="1">
      <c r="A4" s="4"/>
      <c r="B4" s="2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s="33" customFormat="1" ht="11.25" customHeight="1">
      <c r="A5" s="16"/>
      <c r="B5" s="437" t="s">
        <v>12</v>
      </c>
      <c r="C5" s="438"/>
      <c r="D5" s="438"/>
      <c r="E5" s="438"/>
      <c r="F5" s="438"/>
      <c r="G5" s="438"/>
      <c r="H5" s="438"/>
      <c r="I5" s="438"/>
      <c r="J5" s="438"/>
      <c r="K5" s="439"/>
      <c r="L5" s="437" t="s">
        <v>16</v>
      </c>
      <c r="M5" s="439"/>
      <c r="N5" s="437" t="s">
        <v>145</v>
      </c>
      <c r="O5" s="438"/>
      <c r="P5" s="438"/>
      <c r="Q5" s="438"/>
      <c r="R5" s="439"/>
      <c r="S5" s="275" t="s">
        <v>32</v>
      </c>
      <c r="T5" s="275"/>
      <c r="U5" s="275" t="s">
        <v>33</v>
      </c>
      <c r="V5" s="275"/>
      <c r="W5" s="275" t="s">
        <v>19</v>
      </c>
      <c r="X5" s="275"/>
      <c r="Y5" s="275"/>
      <c r="Z5" s="457" t="s">
        <v>556</v>
      </c>
      <c r="AA5" s="457"/>
      <c r="AB5" s="457"/>
      <c r="AC5" s="570" t="s">
        <v>558</v>
      </c>
      <c r="AD5" s="570"/>
      <c r="AE5" s="570"/>
      <c r="AF5" s="571"/>
      <c r="AG5" s="440" t="s">
        <v>34</v>
      </c>
      <c r="AH5" s="442"/>
      <c r="AI5" s="456" t="s">
        <v>37</v>
      </c>
      <c r="AJ5" s="456"/>
      <c r="AK5" s="456"/>
      <c r="AL5" s="456"/>
      <c r="AM5" s="559" t="s">
        <v>541</v>
      </c>
      <c r="AN5" s="559"/>
      <c r="AO5" s="559"/>
    </row>
    <row r="6" spans="1:42" s="33" customFormat="1" ht="11.25" customHeight="1">
      <c r="A6" s="16"/>
      <c r="B6" s="440" t="s">
        <v>13</v>
      </c>
      <c r="C6" s="441"/>
      <c r="D6" s="441"/>
      <c r="E6" s="441"/>
      <c r="F6" s="441"/>
      <c r="G6" s="441"/>
      <c r="H6" s="441"/>
      <c r="I6" s="441"/>
      <c r="J6" s="441"/>
      <c r="K6" s="442"/>
      <c r="L6" s="440" t="s">
        <v>17</v>
      </c>
      <c r="M6" s="442"/>
      <c r="N6" s="440" t="s">
        <v>463</v>
      </c>
      <c r="O6" s="441"/>
      <c r="P6" s="441"/>
      <c r="Q6" s="441"/>
      <c r="R6" s="442"/>
      <c r="S6" s="446" t="s">
        <v>30</v>
      </c>
      <c r="T6" s="447"/>
      <c r="U6" s="446" t="s">
        <v>30</v>
      </c>
      <c r="V6" s="447"/>
      <c r="W6" s="308" t="s">
        <v>20</v>
      </c>
      <c r="X6" s="308"/>
      <c r="Y6" s="308"/>
      <c r="Z6" s="458" t="s">
        <v>559</v>
      </c>
      <c r="AA6" s="459"/>
      <c r="AB6" s="460"/>
      <c r="AC6" s="458" t="s">
        <v>559</v>
      </c>
      <c r="AD6" s="459"/>
      <c r="AE6" s="459"/>
      <c r="AF6" s="460"/>
      <c r="AG6" s="539" t="s">
        <v>35</v>
      </c>
      <c r="AH6" s="540"/>
      <c r="AI6" s="637" t="s">
        <v>567</v>
      </c>
      <c r="AJ6" s="638"/>
      <c r="AK6" s="638"/>
      <c r="AL6" s="639"/>
      <c r="AM6" s="559"/>
      <c r="AN6" s="559"/>
      <c r="AO6" s="559"/>
    </row>
    <row r="7" spans="1:42" s="33" customFormat="1" ht="11.25" customHeight="1">
      <c r="A7" s="16"/>
      <c r="B7" s="443" t="s">
        <v>14</v>
      </c>
      <c r="C7" s="444"/>
      <c r="D7" s="444"/>
      <c r="E7" s="444"/>
      <c r="F7" s="444"/>
      <c r="G7" s="444"/>
      <c r="H7" s="444"/>
      <c r="I7" s="444"/>
      <c r="J7" s="444"/>
      <c r="K7" s="445"/>
      <c r="L7" s="443" t="s">
        <v>566</v>
      </c>
      <c r="M7" s="445"/>
      <c r="N7" s="443" t="s">
        <v>464</v>
      </c>
      <c r="O7" s="444"/>
      <c r="P7" s="444"/>
      <c r="Q7" s="444"/>
      <c r="R7" s="445"/>
      <c r="S7" s="448" t="s">
        <v>762</v>
      </c>
      <c r="T7" s="449"/>
      <c r="U7" s="448" t="s">
        <v>762</v>
      </c>
      <c r="V7" s="449"/>
      <c r="W7" s="276" t="s">
        <v>21</v>
      </c>
      <c r="X7" s="276"/>
      <c r="Y7" s="276"/>
      <c r="Z7" s="461" t="s">
        <v>560</v>
      </c>
      <c r="AA7" s="461"/>
      <c r="AB7" s="461"/>
      <c r="AC7" s="463" t="s">
        <v>561</v>
      </c>
      <c r="AD7" s="463"/>
      <c r="AE7" s="463"/>
      <c r="AF7" s="464"/>
      <c r="AG7" s="566" t="s">
        <v>465</v>
      </c>
      <c r="AH7" s="567"/>
      <c r="AI7" s="640"/>
      <c r="AJ7" s="641"/>
      <c r="AK7" s="641"/>
      <c r="AL7" s="642"/>
      <c r="AM7" s="278" t="s">
        <v>535</v>
      </c>
      <c r="AN7" s="278" t="s">
        <v>536</v>
      </c>
      <c r="AO7" s="278" t="s">
        <v>537</v>
      </c>
    </row>
    <row r="8" spans="1:42" s="33" customFormat="1" ht="11.25" customHeight="1">
      <c r="A8" s="16"/>
      <c r="B8" s="276" t="s">
        <v>15</v>
      </c>
      <c r="C8" s="276"/>
      <c r="D8" s="276"/>
      <c r="E8" s="276"/>
      <c r="F8" s="525" t="s">
        <v>439</v>
      </c>
      <c r="G8" s="525"/>
      <c r="H8" s="525"/>
      <c r="I8" s="525"/>
      <c r="J8" s="525"/>
      <c r="K8" s="525"/>
      <c r="L8" s="276" t="s">
        <v>18</v>
      </c>
      <c r="M8" s="277"/>
      <c r="N8" s="443" t="s">
        <v>144</v>
      </c>
      <c r="O8" s="444"/>
      <c r="P8" s="444"/>
      <c r="Q8" s="444"/>
      <c r="R8" s="445"/>
      <c r="S8" s="448" t="s">
        <v>31</v>
      </c>
      <c r="T8" s="449"/>
      <c r="U8" s="448" t="s">
        <v>31</v>
      </c>
      <c r="V8" s="449"/>
      <c r="W8" s="276" t="s">
        <v>22</v>
      </c>
      <c r="X8" s="276"/>
      <c r="Y8" s="276"/>
      <c r="Z8" s="462" t="s">
        <v>557</v>
      </c>
      <c r="AA8" s="463"/>
      <c r="AB8" s="464"/>
      <c r="AC8" s="462" t="s">
        <v>557</v>
      </c>
      <c r="AD8" s="463"/>
      <c r="AE8" s="463"/>
      <c r="AF8" s="464"/>
      <c r="AG8" s="568"/>
      <c r="AH8" s="569"/>
      <c r="AI8" s="643"/>
      <c r="AJ8" s="644"/>
      <c r="AK8" s="644"/>
      <c r="AL8" s="645"/>
      <c r="AM8" s="278" t="s">
        <v>538</v>
      </c>
      <c r="AN8" s="278" t="s">
        <v>539</v>
      </c>
      <c r="AO8" s="278" t="s">
        <v>540</v>
      </c>
    </row>
    <row r="9" spans="1:42" s="3" customFormat="1" ht="2.25" customHeight="1" thickBot="1">
      <c r="A9" s="13"/>
      <c r="B9" s="15"/>
      <c r="C9" s="15"/>
      <c r="D9" s="15"/>
      <c r="E9" s="15"/>
      <c r="F9" s="311"/>
      <c r="G9" s="311"/>
      <c r="H9" s="311"/>
      <c r="I9" s="311"/>
      <c r="J9" s="311"/>
      <c r="K9" s="311"/>
      <c r="L9" s="15"/>
      <c r="M9" s="13"/>
      <c r="N9" s="15"/>
      <c r="O9" s="15"/>
      <c r="P9" s="15"/>
      <c r="Q9" s="15"/>
      <c r="R9" s="13"/>
      <c r="S9" s="13"/>
      <c r="T9" s="13"/>
      <c r="U9" s="13"/>
      <c r="V9" s="13"/>
      <c r="W9" s="15"/>
      <c r="X9" s="15"/>
      <c r="Y9" s="15"/>
      <c r="Z9" s="310"/>
      <c r="AA9" s="310"/>
      <c r="AB9" s="310"/>
      <c r="AC9" s="310"/>
      <c r="AD9" s="310"/>
      <c r="AE9" s="310"/>
      <c r="AF9" s="310"/>
      <c r="AG9" s="310"/>
      <c r="AH9" s="310"/>
      <c r="AI9" s="13"/>
      <c r="AJ9" s="13"/>
      <c r="AK9" s="154"/>
      <c r="AL9" s="13"/>
      <c r="AM9" s="155"/>
      <c r="AN9" s="155"/>
      <c r="AO9" s="155"/>
    </row>
    <row r="10" spans="1:42" ht="15" customHeight="1">
      <c r="A10" s="625">
        <v>17</v>
      </c>
      <c r="B10" s="531"/>
      <c r="C10" s="532"/>
      <c r="D10" s="532"/>
      <c r="E10" s="532"/>
      <c r="F10" s="532"/>
      <c r="G10" s="532"/>
      <c r="H10" s="532"/>
      <c r="I10" s="532"/>
      <c r="J10" s="532"/>
      <c r="K10" s="532"/>
      <c r="L10" s="480"/>
      <c r="M10" s="480"/>
      <c r="N10" s="497"/>
      <c r="O10" s="497"/>
      <c r="P10" s="497"/>
      <c r="Q10" s="497"/>
      <c r="R10" s="497"/>
      <c r="S10" s="494"/>
      <c r="T10" s="494"/>
      <c r="U10" s="494"/>
      <c r="V10" s="494"/>
      <c r="W10" s="494"/>
      <c r="X10" s="494"/>
      <c r="Y10" s="494"/>
      <c r="Z10" s="491"/>
      <c r="AA10" s="491"/>
      <c r="AB10" s="491"/>
      <c r="AC10" s="473"/>
      <c r="AD10" s="474"/>
      <c r="AE10" s="474"/>
      <c r="AF10" s="475"/>
      <c r="AG10" s="537"/>
      <c r="AH10" s="538"/>
      <c r="AI10" s="544" t="s">
        <v>37</v>
      </c>
      <c r="AJ10" s="545"/>
      <c r="AK10" s="249"/>
      <c r="AL10" s="321"/>
      <c r="AM10" s="283"/>
      <c r="AN10" s="284" t="s">
        <v>39</v>
      </c>
      <c r="AO10" s="285"/>
      <c r="AP10" s="1"/>
    </row>
    <row r="11" spans="1:42" ht="15" customHeight="1">
      <c r="A11" s="625"/>
      <c r="B11" s="533"/>
      <c r="C11" s="534"/>
      <c r="D11" s="534"/>
      <c r="E11" s="534"/>
      <c r="F11" s="534"/>
      <c r="G11" s="534"/>
      <c r="H11" s="534"/>
      <c r="I11" s="534"/>
      <c r="J11" s="534"/>
      <c r="K11" s="534"/>
      <c r="L11" s="481"/>
      <c r="M11" s="481"/>
      <c r="N11" s="513"/>
      <c r="O11" s="513"/>
      <c r="P11" s="513"/>
      <c r="Q11" s="513"/>
      <c r="R11" s="513"/>
      <c r="S11" s="495"/>
      <c r="T11" s="495"/>
      <c r="U11" s="626"/>
      <c r="V11" s="626"/>
      <c r="W11" s="496"/>
      <c r="X11" s="496"/>
      <c r="Y11" s="496"/>
      <c r="Z11" s="524" t="str">
        <f>IF(Z10="","",ROUNDUP(Z10*1.01,2))</f>
        <v/>
      </c>
      <c r="AA11" s="524"/>
      <c r="AB11" s="524"/>
      <c r="AC11" s="476" t="str">
        <f>IF(AC10="","",ROUNDUP(AC10*1.01,2))</f>
        <v/>
      </c>
      <c r="AD11" s="477"/>
      <c r="AE11" s="477"/>
      <c r="AF11" s="478"/>
      <c r="AG11" s="541"/>
      <c r="AH11" s="541"/>
      <c r="AI11" s="543" t="s">
        <v>38</v>
      </c>
      <c r="AJ11" s="543"/>
      <c r="AK11" s="320"/>
      <c r="AL11" s="426"/>
      <c r="AM11" s="286"/>
      <c r="AN11" s="287" t="s">
        <v>36</v>
      </c>
      <c r="AO11" s="288"/>
      <c r="AP11" s="1"/>
    </row>
    <row r="12" spans="1:42" ht="15" customHeight="1">
      <c r="A12" s="625"/>
      <c r="B12" s="533"/>
      <c r="C12" s="534"/>
      <c r="D12" s="534"/>
      <c r="E12" s="534"/>
      <c r="F12" s="534"/>
      <c r="G12" s="534"/>
      <c r="H12" s="534"/>
      <c r="I12" s="534"/>
      <c r="J12" s="534"/>
      <c r="K12" s="534"/>
      <c r="L12" s="495"/>
      <c r="M12" s="530"/>
      <c r="N12" s="521"/>
      <c r="O12" s="522"/>
      <c r="P12" s="522"/>
      <c r="Q12" s="522"/>
      <c r="R12" s="523"/>
      <c r="S12" s="527"/>
      <c r="T12" s="495"/>
      <c r="U12" s="495"/>
      <c r="V12" s="495"/>
      <c r="W12" s="493"/>
      <c r="X12" s="493"/>
      <c r="Y12" s="493"/>
      <c r="Z12" s="488"/>
      <c r="AA12" s="488"/>
      <c r="AB12" s="488"/>
      <c r="AC12" s="482"/>
      <c r="AD12" s="483"/>
      <c r="AE12" s="483"/>
      <c r="AF12" s="484"/>
      <c r="AG12" s="489"/>
      <c r="AH12" s="490"/>
      <c r="AI12" s="543" t="s">
        <v>452</v>
      </c>
      <c r="AJ12" s="543"/>
      <c r="AK12" s="245"/>
      <c r="AL12" s="96"/>
      <c r="AM12" s="286"/>
      <c r="AN12" s="286"/>
      <c r="AO12" s="289"/>
      <c r="AP12" s="1"/>
    </row>
    <row r="13" spans="1:42" ht="15" customHeight="1" thickBot="1">
      <c r="A13" s="625"/>
      <c r="B13" s="529"/>
      <c r="C13" s="528"/>
      <c r="D13" s="528"/>
      <c r="E13" s="528"/>
      <c r="F13" s="528"/>
      <c r="G13" s="528"/>
      <c r="H13" s="528"/>
      <c r="I13" s="528"/>
      <c r="J13" s="528"/>
      <c r="K13" s="528"/>
      <c r="L13" s="479"/>
      <c r="M13" s="479"/>
      <c r="N13" s="518"/>
      <c r="O13" s="518"/>
      <c r="P13" s="518"/>
      <c r="Q13" s="518"/>
      <c r="R13" s="518"/>
      <c r="S13" s="512"/>
      <c r="T13" s="512"/>
      <c r="U13" s="512"/>
      <c r="V13" s="512"/>
      <c r="W13" s="511"/>
      <c r="X13" s="511"/>
      <c r="Y13" s="511"/>
      <c r="Z13" s="485" t="str">
        <f>IF(AND(NOT(Z11=""),NOT(Z12="")),(Z12-Z11)/(Z12),"")</f>
        <v/>
      </c>
      <c r="AA13" s="486"/>
      <c r="AB13" s="487"/>
      <c r="AC13" s="485" t="str">
        <f>IF(AND(NOT(AC11=""),NOT(AC12="")),(AC12-AC11)/(AC12),"")</f>
        <v/>
      </c>
      <c r="AD13" s="486"/>
      <c r="AE13" s="486"/>
      <c r="AF13" s="487"/>
      <c r="AG13" s="246"/>
      <c r="AH13" s="246"/>
      <c r="AI13" s="247"/>
      <c r="AJ13" s="247"/>
      <c r="AK13" s="248"/>
      <c r="AL13" s="290"/>
      <c r="AM13" s="291"/>
      <c r="AN13" s="291"/>
      <c r="AO13" s="292"/>
      <c r="AP13" s="1"/>
    </row>
    <row r="14" spans="1:42" ht="2.25" customHeight="1">
      <c r="A14" s="161"/>
      <c r="B14" s="106"/>
      <c r="C14" s="106"/>
      <c r="D14" s="106"/>
      <c r="E14" s="106"/>
      <c r="F14" s="106"/>
      <c r="G14" s="106"/>
      <c r="H14" s="106"/>
      <c r="I14" s="106"/>
      <c r="J14" s="106"/>
      <c r="K14" s="106"/>
      <c r="L14" s="163"/>
      <c r="M14" s="163"/>
      <c r="N14" s="167"/>
      <c r="O14" s="167"/>
      <c r="P14" s="167"/>
      <c r="Q14" s="167"/>
      <c r="R14" s="167"/>
      <c r="S14" s="168"/>
      <c r="T14" s="168"/>
      <c r="U14" s="168"/>
      <c r="V14" s="168"/>
      <c r="W14" s="184"/>
      <c r="X14" s="184"/>
      <c r="Y14" s="184"/>
      <c r="Z14" s="431"/>
      <c r="AA14" s="431"/>
      <c r="AB14" s="431"/>
      <c r="AC14" s="431"/>
      <c r="AD14" s="431"/>
      <c r="AE14" s="431"/>
      <c r="AF14" s="177"/>
      <c r="AG14" s="164"/>
      <c r="AH14" s="164"/>
      <c r="AI14" s="425"/>
      <c r="AJ14" s="425"/>
      <c r="AK14" s="180"/>
      <c r="AL14" s="4"/>
      <c r="AM14" s="30"/>
      <c r="AN14" s="30"/>
      <c r="AO14" s="30"/>
      <c r="AP14" s="1"/>
    </row>
    <row r="15" spans="1:42" ht="2.25" customHeight="1" thickBot="1">
      <c r="A15" s="157"/>
      <c r="B15" s="13"/>
      <c r="C15" s="13"/>
      <c r="D15" s="13"/>
      <c r="E15" s="13"/>
      <c r="F15" s="427"/>
      <c r="G15" s="427"/>
      <c r="H15" s="427"/>
      <c r="I15" s="427"/>
      <c r="J15" s="427"/>
      <c r="K15" s="427"/>
      <c r="L15" s="13"/>
      <c r="M15" s="13"/>
      <c r="N15" s="13"/>
      <c r="O15" s="13"/>
      <c r="P15" s="13"/>
      <c r="Q15" s="13"/>
      <c r="R15" s="13"/>
      <c r="S15" s="13"/>
      <c r="T15" s="13"/>
      <c r="U15" s="13"/>
      <c r="V15" s="13"/>
      <c r="W15" s="13"/>
      <c r="X15" s="13"/>
      <c r="Y15" s="13"/>
      <c r="Z15" s="432"/>
      <c r="AA15" s="432"/>
      <c r="AB15" s="432"/>
      <c r="AC15" s="432"/>
      <c r="AD15" s="432"/>
      <c r="AE15" s="432"/>
      <c r="AF15" s="432"/>
      <c r="AG15" s="432"/>
      <c r="AH15" s="432"/>
      <c r="AI15" s="13"/>
      <c r="AJ15" s="13"/>
      <c r="AK15" s="433"/>
      <c r="AL15" s="13"/>
      <c r="AM15" s="155"/>
      <c r="AN15" s="155"/>
      <c r="AO15" s="155"/>
      <c r="AP15" s="1"/>
    </row>
    <row r="16" spans="1:42" ht="15" customHeight="1">
      <c r="A16" s="625">
        <v>18</v>
      </c>
      <c r="B16" s="531"/>
      <c r="C16" s="532"/>
      <c r="D16" s="532"/>
      <c r="E16" s="532"/>
      <c r="F16" s="532"/>
      <c r="G16" s="532"/>
      <c r="H16" s="532"/>
      <c r="I16" s="532"/>
      <c r="J16" s="532"/>
      <c r="K16" s="532"/>
      <c r="L16" s="480"/>
      <c r="M16" s="480"/>
      <c r="N16" s="497"/>
      <c r="O16" s="497"/>
      <c r="P16" s="497"/>
      <c r="Q16" s="497"/>
      <c r="R16" s="497"/>
      <c r="S16" s="494"/>
      <c r="T16" s="494"/>
      <c r="U16" s="494"/>
      <c r="V16" s="494"/>
      <c r="W16" s="494"/>
      <c r="X16" s="494"/>
      <c r="Y16" s="494"/>
      <c r="Z16" s="491"/>
      <c r="AA16" s="491"/>
      <c r="AB16" s="491"/>
      <c r="AC16" s="473"/>
      <c r="AD16" s="474"/>
      <c r="AE16" s="474"/>
      <c r="AF16" s="475"/>
      <c r="AG16" s="537"/>
      <c r="AH16" s="538"/>
      <c r="AI16" s="544" t="s">
        <v>37</v>
      </c>
      <c r="AJ16" s="545"/>
      <c r="AK16" s="249"/>
      <c r="AL16" s="321"/>
      <c r="AM16" s="283"/>
      <c r="AN16" s="284" t="s">
        <v>39</v>
      </c>
      <c r="AO16" s="285"/>
      <c r="AP16" s="1"/>
    </row>
    <row r="17" spans="1:42" ht="15" customHeight="1">
      <c r="A17" s="625"/>
      <c r="B17" s="533"/>
      <c r="C17" s="534"/>
      <c r="D17" s="534"/>
      <c r="E17" s="534"/>
      <c r="F17" s="534"/>
      <c r="G17" s="534"/>
      <c r="H17" s="534"/>
      <c r="I17" s="534"/>
      <c r="J17" s="534"/>
      <c r="K17" s="534"/>
      <c r="L17" s="481"/>
      <c r="M17" s="481"/>
      <c r="N17" s="513"/>
      <c r="O17" s="513"/>
      <c r="P17" s="513"/>
      <c r="Q17" s="513"/>
      <c r="R17" s="513"/>
      <c r="S17" s="495"/>
      <c r="T17" s="495"/>
      <c r="U17" s="495"/>
      <c r="V17" s="495"/>
      <c r="W17" s="496"/>
      <c r="X17" s="496"/>
      <c r="Y17" s="496"/>
      <c r="Z17" s="524" t="str">
        <f>IF(Z16="","",ROUNDUP(Z16*1.01,2))</f>
        <v/>
      </c>
      <c r="AA17" s="524"/>
      <c r="AB17" s="524"/>
      <c r="AC17" s="476" t="str">
        <f>IF(AC16="","",ROUNDUP(AC16*1.01,2))</f>
        <v/>
      </c>
      <c r="AD17" s="477"/>
      <c r="AE17" s="477"/>
      <c r="AF17" s="478"/>
      <c r="AG17" s="541"/>
      <c r="AH17" s="541"/>
      <c r="AI17" s="543" t="s">
        <v>38</v>
      </c>
      <c r="AJ17" s="543"/>
      <c r="AK17" s="320"/>
      <c r="AL17" s="426"/>
      <c r="AM17" s="286"/>
      <c r="AN17" s="287" t="s">
        <v>36</v>
      </c>
      <c r="AO17" s="288"/>
      <c r="AP17" s="1"/>
    </row>
    <row r="18" spans="1:42" ht="15" customHeight="1">
      <c r="A18" s="625"/>
      <c r="B18" s="533"/>
      <c r="C18" s="534"/>
      <c r="D18" s="534"/>
      <c r="E18" s="534"/>
      <c r="F18" s="534"/>
      <c r="G18" s="534"/>
      <c r="H18" s="534"/>
      <c r="I18" s="534"/>
      <c r="J18" s="534"/>
      <c r="K18" s="534"/>
      <c r="L18" s="495"/>
      <c r="M18" s="530"/>
      <c r="N18" s="521"/>
      <c r="O18" s="522"/>
      <c r="P18" s="522"/>
      <c r="Q18" s="522"/>
      <c r="R18" s="523"/>
      <c r="S18" s="527"/>
      <c r="T18" s="495"/>
      <c r="U18" s="495"/>
      <c r="V18" s="495"/>
      <c r="W18" s="493"/>
      <c r="X18" s="493"/>
      <c r="Y18" s="493"/>
      <c r="Z18" s="488"/>
      <c r="AA18" s="488"/>
      <c r="AB18" s="488"/>
      <c r="AC18" s="482"/>
      <c r="AD18" s="483"/>
      <c r="AE18" s="483"/>
      <c r="AF18" s="484"/>
      <c r="AG18" s="489"/>
      <c r="AH18" s="490"/>
      <c r="AI18" s="543" t="s">
        <v>452</v>
      </c>
      <c r="AJ18" s="543"/>
      <c r="AK18" s="245"/>
      <c r="AL18" s="96"/>
      <c r="AM18" s="286"/>
      <c r="AN18" s="286"/>
      <c r="AO18" s="289"/>
      <c r="AP18" s="1"/>
    </row>
    <row r="19" spans="1:42" ht="15" customHeight="1" thickBot="1">
      <c r="A19" s="625"/>
      <c r="B19" s="529"/>
      <c r="C19" s="528"/>
      <c r="D19" s="528"/>
      <c r="E19" s="528"/>
      <c r="F19" s="528"/>
      <c r="G19" s="528"/>
      <c r="H19" s="528"/>
      <c r="I19" s="528"/>
      <c r="J19" s="528"/>
      <c r="K19" s="528"/>
      <c r="L19" s="479"/>
      <c r="M19" s="479"/>
      <c r="N19" s="518"/>
      <c r="O19" s="518"/>
      <c r="P19" s="518"/>
      <c r="Q19" s="518"/>
      <c r="R19" s="518"/>
      <c r="S19" s="512"/>
      <c r="T19" s="512"/>
      <c r="U19" s="512"/>
      <c r="V19" s="512"/>
      <c r="W19" s="511"/>
      <c r="X19" s="511"/>
      <c r="Y19" s="511"/>
      <c r="Z19" s="485" t="str">
        <f>IF(AND(NOT(Z17=""),NOT(Z18="")),(Z18-Z17)/(Z18),"")</f>
        <v/>
      </c>
      <c r="AA19" s="486"/>
      <c r="AB19" s="487"/>
      <c r="AC19" s="485" t="str">
        <f>IF(AND(NOT(AC17=""),NOT(AC18="")),(AC18-AC17)/(AC18),"")</f>
        <v/>
      </c>
      <c r="AD19" s="486"/>
      <c r="AE19" s="486"/>
      <c r="AF19" s="487"/>
      <c r="AG19" s="246"/>
      <c r="AH19" s="246"/>
      <c r="AI19" s="247"/>
      <c r="AJ19" s="247"/>
      <c r="AK19" s="248"/>
      <c r="AL19" s="290"/>
      <c r="AM19" s="291"/>
      <c r="AN19" s="291"/>
      <c r="AO19" s="292"/>
      <c r="AP19" s="1"/>
    </row>
    <row r="20" spans="1:42" ht="2.25" customHeight="1">
      <c r="A20" s="161"/>
      <c r="B20" s="106"/>
      <c r="C20" s="106"/>
      <c r="D20" s="106"/>
      <c r="E20" s="106"/>
      <c r="F20" s="106"/>
      <c r="G20" s="106"/>
      <c r="H20" s="106"/>
      <c r="I20" s="106"/>
      <c r="J20" s="106"/>
      <c r="K20" s="106"/>
      <c r="L20" s="163"/>
      <c r="M20" s="163"/>
      <c r="N20" s="167"/>
      <c r="O20" s="167"/>
      <c r="P20" s="167"/>
      <c r="Q20" s="167"/>
      <c r="R20" s="167"/>
      <c r="S20" s="168"/>
      <c r="T20" s="168"/>
      <c r="U20" s="168"/>
      <c r="V20" s="168"/>
      <c r="W20" s="184"/>
      <c r="X20" s="184"/>
      <c r="Y20" s="184"/>
      <c r="Z20" s="431"/>
      <c r="AA20" s="431"/>
      <c r="AB20" s="431"/>
      <c r="AC20" s="431"/>
      <c r="AD20" s="431"/>
      <c r="AE20" s="431"/>
      <c r="AF20" s="177"/>
      <c r="AG20" s="164"/>
      <c r="AH20" s="164"/>
      <c r="AI20" s="425"/>
      <c r="AJ20" s="425"/>
      <c r="AK20" s="180"/>
      <c r="AL20" s="4"/>
      <c r="AM20" s="30"/>
      <c r="AN20" s="30"/>
      <c r="AO20" s="30"/>
      <c r="AP20" s="1"/>
    </row>
    <row r="21" spans="1:42" ht="2.25" customHeight="1" thickBot="1">
      <c r="A21" s="157"/>
      <c r="B21" s="13"/>
      <c r="C21" s="13"/>
      <c r="D21" s="13"/>
      <c r="E21" s="13"/>
      <c r="F21" s="427"/>
      <c r="G21" s="427"/>
      <c r="H21" s="427"/>
      <c r="I21" s="427"/>
      <c r="J21" s="427"/>
      <c r="K21" s="427"/>
      <c r="L21" s="13"/>
      <c r="M21" s="13"/>
      <c r="N21" s="13"/>
      <c r="O21" s="13"/>
      <c r="P21" s="13"/>
      <c r="Q21" s="13"/>
      <c r="R21" s="13"/>
      <c r="S21" s="13"/>
      <c r="T21" s="13"/>
      <c r="U21" s="13"/>
      <c r="V21" s="13"/>
      <c r="W21" s="13"/>
      <c r="X21" s="13"/>
      <c r="Y21" s="13"/>
      <c r="Z21" s="432"/>
      <c r="AA21" s="432"/>
      <c r="AB21" s="432"/>
      <c r="AC21" s="432"/>
      <c r="AD21" s="432"/>
      <c r="AE21" s="432"/>
      <c r="AF21" s="432"/>
      <c r="AG21" s="432"/>
      <c r="AH21" s="432"/>
      <c r="AI21" s="13"/>
      <c r="AJ21" s="13"/>
      <c r="AK21" s="433"/>
      <c r="AL21" s="13"/>
      <c r="AM21" s="155"/>
      <c r="AN21" s="155"/>
      <c r="AO21" s="155"/>
      <c r="AP21" s="1"/>
    </row>
    <row r="22" spans="1:42" ht="15" customHeight="1">
      <c r="A22" s="625">
        <v>19</v>
      </c>
      <c r="B22" s="531"/>
      <c r="C22" s="532"/>
      <c r="D22" s="532"/>
      <c r="E22" s="532"/>
      <c r="F22" s="532"/>
      <c r="G22" s="532"/>
      <c r="H22" s="532"/>
      <c r="I22" s="532"/>
      <c r="J22" s="532"/>
      <c r="K22" s="532"/>
      <c r="L22" s="480"/>
      <c r="M22" s="480"/>
      <c r="N22" s="497"/>
      <c r="O22" s="497"/>
      <c r="P22" s="497"/>
      <c r="Q22" s="497"/>
      <c r="R22" s="497"/>
      <c r="S22" s="494"/>
      <c r="T22" s="494"/>
      <c r="U22" s="494"/>
      <c r="V22" s="494"/>
      <c r="W22" s="494"/>
      <c r="X22" s="494"/>
      <c r="Y22" s="494"/>
      <c r="Z22" s="491"/>
      <c r="AA22" s="491"/>
      <c r="AB22" s="491"/>
      <c r="AC22" s="473"/>
      <c r="AD22" s="474"/>
      <c r="AE22" s="474"/>
      <c r="AF22" s="475"/>
      <c r="AG22" s="537"/>
      <c r="AH22" s="538"/>
      <c r="AI22" s="544" t="s">
        <v>37</v>
      </c>
      <c r="AJ22" s="545"/>
      <c r="AK22" s="249"/>
      <c r="AL22" s="321"/>
      <c r="AM22" s="283"/>
      <c r="AN22" s="284" t="s">
        <v>39</v>
      </c>
      <c r="AO22" s="285"/>
      <c r="AP22" s="1"/>
    </row>
    <row r="23" spans="1:42" ht="15" customHeight="1">
      <c r="A23" s="625"/>
      <c r="B23" s="533"/>
      <c r="C23" s="534"/>
      <c r="D23" s="534"/>
      <c r="E23" s="534"/>
      <c r="F23" s="534"/>
      <c r="G23" s="534"/>
      <c r="H23" s="534"/>
      <c r="I23" s="534"/>
      <c r="J23" s="534"/>
      <c r="K23" s="534"/>
      <c r="L23" s="481"/>
      <c r="M23" s="481"/>
      <c r="N23" s="513"/>
      <c r="O23" s="513"/>
      <c r="P23" s="513"/>
      <c r="Q23" s="513"/>
      <c r="R23" s="513"/>
      <c r="S23" s="495"/>
      <c r="T23" s="495"/>
      <c r="U23" s="495"/>
      <c r="V23" s="495"/>
      <c r="W23" s="496"/>
      <c r="X23" s="496"/>
      <c r="Y23" s="496"/>
      <c r="Z23" s="524" t="str">
        <f>IF(Z22="","",ROUNDUP(Z22*1.01,2))</f>
        <v/>
      </c>
      <c r="AA23" s="524"/>
      <c r="AB23" s="524"/>
      <c r="AC23" s="476" t="str">
        <f>IF(AC22="","",ROUNDUP(AC22*1.01,2))</f>
        <v/>
      </c>
      <c r="AD23" s="477"/>
      <c r="AE23" s="477"/>
      <c r="AF23" s="478"/>
      <c r="AG23" s="541"/>
      <c r="AH23" s="541"/>
      <c r="AI23" s="543" t="s">
        <v>38</v>
      </c>
      <c r="AJ23" s="543"/>
      <c r="AK23" s="320"/>
      <c r="AL23" s="426"/>
      <c r="AM23" s="286"/>
      <c r="AN23" s="287" t="s">
        <v>36</v>
      </c>
      <c r="AO23" s="288"/>
      <c r="AP23" s="1"/>
    </row>
    <row r="24" spans="1:42" ht="15" customHeight="1">
      <c r="A24" s="625"/>
      <c r="B24" s="533"/>
      <c r="C24" s="534"/>
      <c r="D24" s="534"/>
      <c r="E24" s="534"/>
      <c r="F24" s="534"/>
      <c r="G24" s="534"/>
      <c r="H24" s="534"/>
      <c r="I24" s="534"/>
      <c r="J24" s="534"/>
      <c r="K24" s="534"/>
      <c r="L24" s="495"/>
      <c r="M24" s="530"/>
      <c r="N24" s="521"/>
      <c r="O24" s="522"/>
      <c r="P24" s="522"/>
      <c r="Q24" s="522"/>
      <c r="R24" s="523"/>
      <c r="S24" s="527"/>
      <c r="T24" s="495"/>
      <c r="U24" s="495"/>
      <c r="V24" s="495"/>
      <c r="W24" s="493"/>
      <c r="X24" s="493"/>
      <c r="Y24" s="493"/>
      <c r="Z24" s="488"/>
      <c r="AA24" s="488"/>
      <c r="AB24" s="488"/>
      <c r="AC24" s="482"/>
      <c r="AD24" s="483"/>
      <c r="AE24" s="483"/>
      <c r="AF24" s="484"/>
      <c r="AG24" s="489"/>
      <c r="AH24" s="490"/>
      <c r="AI24" s="543" t="s">
        <v>452</v>
      </c>
      <c r="AJ24" s="543"/>
      <c r="AK24" s="245"/>
      <c r="AL24" s="96"/>
      <c r="AM24" s="286"/>
      <c r="AN24" s="286"/>
      <c r="AO24" s="289"/>
      <c r="AP24" s="1"/>
    </row>
    <row r="25" spans="1:42" ht="15" customHeight="1" thickBot="1">
      <c r="A25" s="625"/>
      <c r="B25" s="529"/>
      <c r="C25" s="528"/>
      <c r="D25" s="528"/>
      <c r="E25" s="528"/>
      <c r="F25" s="528"/>
      <c r="G25" s="528"/>
      <c r="H25" s="528"/>
      <c r="I25" s="528"/>
      <c r="J25" s="528"/>
      <c r="K25" s="528"/>
      <c r="L25" s="479"/>
      <c r="M25" s="479"/>
      <c r="N25" s="518"/>
      <c r="O25" s="518"/>
      <c r="P25" s="518"/>
      <c r="Q25" s="518"/>
      <c r="R25" s="518"/>
      <c r="S25" s="512"/>
      <c r="T25" s="512"/>
      <c r="U25" s="512"/>
      <c r="V25" s="512"/>
      <c r="W25" s="511"/>
      <c r="X25" s="511"/>
      <c r="Y25" s="511"/>
      <c r="Z25" s="485" t="str">
        <f>IF(AND(NOT(Z23=""),NOT(Z24="")),(Z24-Z23)/(Z24),"")</f>
        <v/>
      </c>
      <c r="AA25" s="486"/>
      <c r="AB25" s="487"/>
      <c r="AC25" s="485" t="str">
        <f>IF(AND(NOT(AC23=""),NOT(AC24="")),(AC24-AC23)/(AC24),"")</f>
        <v/>
      </c>
      <c r="AD25" s="486"/>
      <c r="AE25" s="486"/>
      <c r="AF25" s="487"/>
      <c r="AG25" s="246"/>
      <c r="AH25" s="246"/>
      <c r="AI25" s="247"/>
      <c r="AJ25" s="247"/>
      <c r="AK25" s="248"/>
      <c r="AL25" s="290"/>
      <c r="AM25" s="291"/>
      <c r="AN25" s="291"/>
      <c r="AO25" s="292"/>
      <c r="AP25" s="1"/>
    </row>
    <row r="26" spans="1:42" ht="2.25" customHeight="1">
      <c r="A26" s="161"/>
      <c r="B26" s="106"/>
      <c r="C26" s="106"/>
      <c r="D26" s="106"/>
      <c r="E26" s="106"/>
      <c r="F26" s="106"/>
      <c r="G26" s="106"/>
      <c r="H26" s="106"/>
      <c r="I26" s="106"/>
      <c r="J26" s="106"/>
      <c r="K26" s="106"/>
      <c r="L26" s="163"/>
      <c r="M26" s="163"/>
      <c r="N26" s="167"/>
      <c r="O26" s="167"/>
      <c r="P26" s="167"/>
      <c r="Q26" s="167"/>
      <c r="R26" s="167"/>
      <c r="S26" s="168"/>
      <c r="T26" s="168"/>
      <c r="U26" s="168"/>
      <c r="V26" s="168"/>
      <c r="W26" s="184"/>
      <c r="X26" s="184"/>
      <c r="Y26" s="184"/>
      <c r="Z26" s="431"/>
      <c r="AA26" s="431"/>
      <c r="AB26" s="431"/>
      <c r="AC26" s="431"/>
      <c r="AD26" s="431"/>
      <c r="AE26" s="431"/>
      <c r="AF26" s="177"/>
      <c r="AG26" s="164"/>
      <c r="AH26" s="164"/>
      <c r="AI26" s="425"/>
      <c r="AJ26" s="425"/>
      <c r="AK26" s="180"/>
      <c r="AL26" s="4"/>
      <c r="AM26" s="30"/>
      <c r="AN26" s="30"/>
      <c r="AO26" s="30"/>
      <c r="AP26" s="1"/>
    </row>
    <row r="27" spans="1:42" ht="2.25" customHeight="1" thickBot="1">
      <c r="A27" s="157"/>
      <c r="B27" s="13"/>
      <c r="C27" s="13"/>
      <c r="D27" s="13"/>
      <c r="E27" s="13"/>
      <c r="F27" s="427"/>
      <c r="G27" s="427"/>
      <c r="H27" s="427"/>
      <c r="I27" s="427"/>
      <c r="J27" s="427"/>
      <c r="K27" s="427"/>
      <c r="L27" s="13"/>
      <c r="M27" s="13"/>
      <c r="N27" s="13"/>
      <c r="O27" s="13"/>
      <c r="P27" s="13"/>
      <c r="Q27" s="13"/>
      <c r="R27" s="13"/>
      <c r="S27" s="13"/>
      <c r="T27" s="13"/>
      <c r="U27" s="13"/>
      <c r="V27" s="13"/>
      <c r="W27" s="13"/>
      <c r="X27" s="13"/>
      <c r="Y27" s="13"/>
      <c r="Z27" s="432"/>
      <c r="AA27" s="432"/>
      <c r="AB27" s="432"/>
      <c r="AC27" s="432"/>
      <c r="AD27" s="432"/>
      <c r="AE27" s="432"/>
      <c r="AF27" s="432"/>
      <c r="AG27" s="432"/>
      <c r="AH27" s="432"/>
      <c r="AI27" s="13"/>
      <c r="AJ27" s="13"/>
      <c r="AK27" s="433"/>
      <c r="AL27" s="13"/>
      <c r="AM27" s="155"/>
      <c r="AN27" s="155"/>
      <c r="AO27" s="155"/>
      <c r="AP27" s="1"/>
    </row>
    <row r="28" spans="1:42" ht="15" customHeight="1">
      <c r="A28" s="625">
        <v>20</v>
      </c>
      <c r="B28" s="531"/>
      <c r="C28" s="532"/>
      <c r="D28" s="532"/>
      <c r="E28" s="532"/>
      <c r="F28" s="532"/>
      <c r="G28" s="532"/>
      <c r="H28" s="532"/>
      <c r="I28" s="532"/>
      <c r="J28" s="532"/>
      <c r="K28" s="532"/>
      <c r="L28" s="480"/>
      <c r="M28" s="480"/>
      <c r="N28" s="497"/>
      <c r="O28" s="497"/>
      <c r="P28" s="497"/>
      <c r="Q28" s="497"/>
      <c r="R28" s="497"/>
      <c r="S28" s="494"/>
      <c r="T28" s="494"/>
      <c r="U28" s="494"/>
      <c r="V28" s="494"/>
      <c r="W28" s="494"/>
      <c r="X28" s="494"/>
      <c r="Y28" s="494"/>
      <c r="Z28" s="491"/>
      <c r="AA28" s="491"/>
      <c r="AB28" s="491"/>
      <c r="AC28" s="473"/>
      <c r="AD28" s="474"/>
      <c r="AE28" s="474"/>
      <c r="AF28" s="475"/>
      <c r="AG28" s="537"/>
      <c r="AH28" s="538"/>
      <c r="AI28" s="544" t="s">
        <v>37</v>
      </c>
      <c r="AJ28" s="545"/>
      <c r="AK28" s="249"/>
      <c r="AL28" s="321"/>
      <c r="AM28" s="283"/>
      <c r="AN28" s="284" t="s">
        <v>39</v>
      </c>
      <c r="AO28" s="285"/>
      <c r="AP28" s="1"/>
    </row>
    <row r="29" spans="1:42" ht="15" customHeight="1">
      <c r="A29" s="625"/>
      <c r="B29" s="533"/>
      <c r="C29" s="534"/>
      <c r="D29" s="534"/>
      <c r="E29" s="534"/>
      <c r="F29" s="534"/>
      <c r="G29" s="534"/>
      <c r="H29" s="534"/>
      <c r="I29" s="534"/>
      <c r="J29" s="534"/>
      <c r="K29" s="534"/>
      <c r="L29" s="481"/>
      <c r="M29" s="481"/>
      <c r="N29" s="513"/>
      <c r="O29" s="513"/>
      <c r="P29" s="513"/>
      <c r="Q29" s="513"/>
      <c r="R29" s="513"/>
      <c r="S29" s="495"/>
      <c r="T29" s="495"/>
      <c r="U29" s="495"/>
      <c r="V29" s="495"/>
      <c r="W29" s="496"/>
      <c r="X29" s="496"/>
      <c r="Y29" s="496"/>
      <c r="Z29" s="524" t="str">
        <f>IF(Z28="","",ROUNDUP(Z28*1.01,2))</f>
        <v/>
      </c>
      <c r="AA29" s="524"/>
      <c r="AB29" s="524"/>
      <c r="AC29" s="476" t="str">
        <f>IF(AC28="","",ROUNDUP(AC28*1.01,2))</f>
        <v/>
      </c>
      <c r="AD29" s="477"/>
      <c r="AE29" s="477"/>
      <c r="AF29" s="478"/>
      <c r="AG29" s="541"/>
      <c r="AH29" s="541"/>
      <c r="AI29" s="543" t="s">
        <v>38</v>
      </c>
      <c r="AJ29" s="543"/>
      <c r="AK29" s="320"/>
      <c r="AL29" s="426"/>
      <c r="AM29" s="286"/>
      <c r="AN29" s="287" t="s">
        <v>36</v>
      </c>
      <c r="AO29" s="288"/>
      <c r="AP29" s="1"/>
    </row>
    <row r="30" spans="1:42" ht="15" customHeight="1">
      <c r="A30" s="625"/>
      <c r="B30" s="533"/>
      <c r="C30" s="534"/>
      <c r="D30" s="534"/>
      <c r="E30" s="534"/>
      <c r="F30" s="534"/>
      <c r="G30" s="534"/>
      <c r="H30" s="534"/>
      <c r="I30" s="534"/>
      <c r="J30" s="534"/>
      <c r="K30" s="534"/>
      <c r="L30" s="495"/>
      <c r="M30" s="530"/>
      <c r="N30" s="521"/>
      <c r="O30" s="522"/>
      <c r="P30" s="522"/>
      <c r="Q30" s="522"/>
      <c r="R30" s="523"/>
      <c r="S30" s="527"/>
      <c r="T30" s="495"/>
      <c r="U30" s="495"/>
      <c r="V30" s="495"/>
      <c r="W30" s="493"/>
      <c r="X30" s="493"/>
      <c r="Y30" s="493"/>
      <c r="Z30" s="488"/>
      <c r="AA30" s="488"/>
      <c r="AB30" s="488"/>
      <c r="AC30" s="482"/>
      <c r="AD30" s="483"/>
      <c r="AE30" s="483"/>
      <c r="AF30" s="484"/>
      <c r="AG30" s="489"/>
      <c r="AH30" s="490"/>
      <c r="AI30" s="543" t="s">
        <v>452</v>
      </c>
      <c r="AJ30" s="543"/>
      <c r="AK30" s="245"/>
      <c r="AL30" s="96"/>
      <c r="AM30" s="286"/>
      <c r="AN30" s="286"/>
      <c r="AO30" s="289"/>
      <c r="AP30" s="1"/>
    </row>
    <row r="31" spans="1:42" ht="15" customHeight="1" thickBot="1">
      <c r="A31" s="625"/>
      <c r="B31" s="529"/>
      <c r="C31" s="528"/>
      <c r="D31" s="528"/>
      <c r="E31" s="528"/>
      <c r="F31" s="528"/>
      <c r="G31" s="528"/>
      <c r="H31" s="528"/>
      <c r="I31" s="528"/>
      <c r="J31" s="528"/>
      <c r="K31" s="528"/>
      <c r="L31" s="479"/>
      <c r="M31" s="479"/>
      <c r="N31" s="518"/>
      <c r="O31" s="518"/>
      <c r="P31" s="518"/>
      <c r="Q31" s="518"/>
      <c r="R31" s="518"/>
      <c r="S31" s="512"/>
      <c r="T31" s="512"/>
      <c r="U31" s="512"/>
      <c r="V31" s="512"/>
      <c r="W31" s="511"/>
      <c r="X31" s="511"/>
      <c r="Y31" s="511"/>
      <c r="Z31" s="485" t="str">
        <f>IF(AND(NOT(Z29=""),NOT(Z30="")),(Z30-Z29)/(Z30),"")</f>
        <v/>
      </c>
      <c r="AA31" s="486"/>
      <c r="AB31" s="487"/>
      <c r="AC31" s="485" t="str">
        <f>IF(AND(NOT(AC29=""),NOT(AC30="")),(AC30-AC29)/(AC30),"")</f>
        <v/>
      </c>
      <c r="AD31" s="486"/>
      <c r="AE31" s="486"/>
      <c r="AF31" s="487"/>
      <c r="AG31" s="246"/>
      <c r="AH31" s="246"/>
      <c r="AI31" s="247"/>
      <c r="AJ31" s="247"/>
      <c r="AK31" s="248"/>
      <c r="AL31" s="290"/>
      <c r="AM31" s="291"/>
      <c r="AN31" s="291"/>
      <c r="AO31" s="292"/>
      <c r="AP31" s="1"/>
    </row>
    <row r="32" spans="1:42" ht="2.25" customHeight="1">
      <c r="A32" s="161"/>
      <c r="B32" s="106"/>
      <c r="C32" s="106"/>
      <c r="D32" s="106"/>
      <c r="E32" s="106"/>
      <c r="F32" s="106"/>
      <c r="G32" s="106"/>
      <c r="H32" s="106"/>
      <c r="I32" s="106"/>
      <c r="J32" s="106"/>
      <c r="K32" s="106"/>
      <c r="L32" s="163"/>
      <c r="M32" s="163"/>
      <c r="N32" s="167"/>
      <c r="O32" s="167"/>
      <c r="P32" s="167"/>
      <c r="Q32" s="167"/>
      <c r="R32" s="167"/>
      <c r="S32" s="168"/>
      <c r="T32" s="168"/>
      <c r="U32" s="168"/>
      <c r="V32" s="168"/>
      <c r="W32" s="184"/>
      <c r="X32" s="184"/>
      <c r="Y32" s="184"/>
      <c r="Z32" s="431"/>
      <c r="AA32" s="431"/>
      <c r="AB32" s="431"/>
      <c r="AC32" s="431"/>
      <c r="AD32" s="431"/>
      <c r="AE32" s="431"/>
      <c r="AF32" s="177"/>
      <c r="AG32" s="164"/>
      <c r="AH32" s="164"/>
      <c r="AI32" s="425"/>
      <c r="AJ32" s="425"/>
      <c r="AK32" s="180"/>
      <c r="AL32" s="4"/>
      <c r="AM32" s="30"/>
      <c r="AN32" s="30"/>
      <c r="AO32" s="30"/>
      <c r="AP32" s="1"/>
    </row>
    <row r="33" spans="1:42" ht="2.25" customHeight="1" thickBot="1">
      <c r="A33" s="157"/>
      <c r="B33" s="13"/>
      <c r="C33" s="13"/>
      <c r="D33" s="13"/>
      <c r="E33" s="13"/>
      <c r="F33" s="427"/>
      <c r="G33" s="427"/>
      <c r="H33" s="427"/>
      <c r="I33" s="427"/>
      <c r="J33" s="427"/>
      <c r="K33" s="427"/>
      <c r="L33" s="13"/>
      <c r="M33" s="13"/>
      <c r="N33" s="13"/>
      <c r="O33" s="13"/>
      <c r="P33" s="13"/>
      <c r="Q33" s="13"/>
      <c r="R33" s="13"/>
      <c r="S33" s="13"/>
      <c r="T33" s="13"/>
      <c r="U33" s="13"/>
      <c r="V33" s="13"/>
      <c r="W33" s="13"/>
      <c r="X33" s="13"/>
      <c r="Y33" s="13"/>
      <c r="Z33" s="432"/>
      <c r="AA33" s="432"/>
      <c r="AB33" s="432"/>
      <c r="AC33" s="432"/>
      <c r="AD33" s="432"/>
      <c r="AE33" s="432"/>
      <c r="AF33" s="432"/>
      <c r="AG33" s="432"/>
      <c r="AH33" s="432"/>
      <c r="AI33" s="13"/>
      <c r="AJ33" s="13"/>
      <c r="AK33" s="433"/>
      <c r="AL33" s="13"/>
      <c r="AM33" s="155"/>
      <c r="AN33" s="155"/>
      <c r="AO33" s="155"/>
      <c r="AP33" s="1"/>
    </row>
    <row r="34" spans="1:42" ht="15" customHeight="1">
      <c r="A34" s="625">
        <v>21</v>
      </c>
      <c r="B34" s="531"/>
      <c r="C34" s="532"/>
      <c r="D34" s="532"/>
      <c r="E34" s="532"/>
      <c r="F34" s="532"/>
      <c r="G34" s="532"/>
      <c r="H34" s="532"/>
      <c r="I34" s="532"/>
      <c r="J34" s="532"/>
      <c r="K34" s="532"/>
      <c r="L34" s="480"/>
      <c r="M34" s="480"/>
      <c r="N34" s="497"/>
      <c r="O34" s="497"/>
      <c r="P34" s="497"/>
      <c r="Q34" s="497"/>
      <c r="R34" s="497"/>
      <c r="S34" s="494"/>
      <c r="T34" s="494"/>
      <c r="U34" s="494"/>
      <c r="V34" s="494"/>
      <c r="W34" s="494"/>
      <c r="X34" s="494"/>
      <c r="Y34" s="494"/>
      <c r="Z34" s="491"/>
      <c r="AA34" s="491"/>
      <c r="AB34" s="491"/>
      <c r="AC34" s="473"/>
      <c r="AD34" s="474"/>
      <c r="AE34" s="474"/>
      <c r="AF34" s="475"/>
      <c r="AG34" s="537"/>
      <c r="AH34" s="538"/>
      <c r="AI34" s="544" t="s">
        <v>37</v>
      </c>
      <c r="AJ34" s="545"/>
      <c r="AK34" s="249"/>
      <c r="AL34" s="321"/>
      <c r="AM34" s="283"/>
      <c r="AN34" s="284" t="s">
        <v>39</v>
      </c>
      <c r="AO34" s="285"/>
      <c r="AP34" s="1"/>
    </row>
    <row r="35" spans="1:42" ht="15" customHeight="1">
      <c r="A35" s="625"/>
      <c r="B35" s="533"/>
      <c r="C35" s="534"/>
      <c r="D35" s="534"/>
      <c r="E35" s="534"/>
      <c r="F35" s="534"/>
      <c r="G35" s="534"/>
      <c r="H35" s="534"/>
      <c r="I35" s="534"/>
      <c r="J35" s="534"/>
      <c r="K35" s="534"/>
      <c r="L35" s="481"/>
      <c r="M35" s="481"/>
      <c r="N35" s="513"/>
      <c r="O35" s="513"/>
      <c r="P35" s="513"/>
      <c r="Q35" s="513"/>
      <c r="R35" s="513"/>
      <c r="S35" s="495"/>
      <c r="T35" s="495"/>
      <c r="U35" s="495"/>
      <c r="V35" s="495"/>
      <c r="W35" s="496"/>
      <c r="X35" s="496"/>
      <c r="Y35" s="496"/>
      <c r="Z35" s="524" t="str">
        <f>IF(Z34="","",ROUNDUP(Z34*1.01,2))</f>
        <v/>
      </c>
      <c r="AA35" s="524"/>
      <c r="AB35" s="524"/>
      <c r="AC35" s="476" t="str">
        <f>IF(AC34="","",ROUNDUP(AC34*1.01,2))</f>
        <v/>
      </c>
      <c r="AD35" s="477"/>
      <c r="AE35" s="477"/>
      <c r="AF35" s="478"/>
      <c r="AG35" s="541"/>
      <c r="AH35" s="541"/>
      <c r="AI35" s="543" t="s">
        <v>38</v>
      </c>
      <c r="AJ35" s="543"/>
      <c r="AK35" s="320"/>
      <c r="AL35" s="426"/>
      <c r="AM35" s="286"/>
      <c r="AN35" s="287" t="s">
        <v>36</v>
      </c>
      <c r="AO35" s="288"/>
      <c r="AP35" s="1"/>
    </row>
    <row r="36" spans="1:42" ht="15" customHeight="1">
      <c r="A36" s="625"/>
      <c r="B36" s="533"/>
      <c r="C36" s="534"/>
      <c r="D36" s="534"/>
      <c r="E36" s="534"/>
      <c r="F36" s="534"/>
      <c r="G36" s="534"/>
      <c r="H36" s="534"/>
      <c r="I36" s="534"/>
      <c r="J36" s="534"/>
      <c r="K36" s="534"/>
      <c r="L36" s="495"/>
      <c r="M36" s="530"/>
      <c r="N36" s="521"/>
      <c r="O36" s="522"/>
      <c r="P36" s="522"/>
      <c r="Q36" s="522"/>
      <c r="R36" s="523"/>
      <c r="S36" s="527"/>
      <c r="T36" s="495"/>
      <c r="U36" s="495"/>
      <c r="V36" s="495"/>
      <c r="W36" s="493"/>
      <c r="X36" s="493"/>
      <c r="Y36" s="493"/>
      <c r="Z36" s="488"/>
      <c r="AA36" s="488"/>
      <c r="AB36" s="488"/>
      <c r="AC36" s="482"/>
      <c r="AD36" s="483"/>
      <c r="AE36" s="483"/>
      <c r="AF36" s="484"/>
      <c r="AG36" s="489"/>
      <c r="AH36" s="490"/>
      <c r="AI36" s="543" t="s">
        <v>452</v>
      </c>
      <c r="AJ36" s="543"/>
      <c r="AK36" s="245"/>
      <c r="AL36" s="96"/>
      <c r="AM36" s="286"/>
      <c r="AN36" s="286"/>
      <c r="AO36" s="289"/>
      <c r="AP36" s="1"/>
    </row>
    <row r="37" spans="1:42" ht="15" customHeight="1" thickBot="1">
      <c r="A37" s="625"/>
      <c r="B37" s="529"/>
      <c r="C37" s="528"/>
      <c r="D37" s="528"/>
      <c r="E37" s="528"/>
      <c r="F37" s="528"/>
      <c r="G37" s="528"/>
      <c r="H37" s="528"/>
      <c r="I37" s="528"/>
      <c r="J37" s="528"/>
      <c r="K37" s="528"/>
      <c r="L37" s="479"/>
      <c r="M37" s="479"/>
      <c r="N37" s="518"/>
      <c r="O37" s="518"/>
      <c r="P37" s="518"/>
      <c r="Q37" s="518"/>
      <c r="R37" s="518"/>
      <c r="S37" s="512"/>
      <c r="T37" s="512"/>
      <c r="U37" s="512"/>
      <c r="V37" s="512"/>
      <c r="W37" s="511"/>
      <c r="X37" s="511"/>
      <c r="Y37" s="511"/>
      <c r="Z37" s="485" t="str">
        <f>IF(AND(NOT(Z35=""),NOT(Z36="")),(Z36-Z35)/(Z36),"")</f>
        <v/>
      </c>
      <c r="AA37" s="486"/>
      <c r="AB37" s="487"/>
      <c r="AC37" s="485" t="str">
        <f>IF(AND(NOT(AC35=""),NOT(AC36="")),(AC36-AC35)/(AC36),"")</f>
        <v/>
      </c>
      <c r="AD37" s="486"/>
      <c r="AE37" s="486"/>
      <c r="AF37" s="487"/>
      <c r="AG37" s="246"/>
      <c r="AH37" s="246"/>
      <c r="AI37" s="247"/>
      <c r="AJ37" s="247"/>
      <c r="AK37" s="248"/>
      <c r="AL37" s="290"/>
      <c r="AM37" s="291"/>
      <c r="AN37" s="291"/>
      <c r="AO37" s="292"/>
      <c r="AP37" s="1"/>
    </row>
    <row r="38" spans="1:42" ht="2.25" customHeight="1">
      <c r="A38" s="161"/>
      <c r="B38" s="106"/>
      <c r="C38" s="106"/>
      <c r="D38" s="106"/>
      <c r="E38" s="106"/>
      <c r="F38" s="106"/>
      <c r="G38" s="106"/>
      <c r="H38" s="106"/>
      <c r="I38" s="106"/>
      <c r="J38" s="106"/>
      <c r="K38" s="106"/>
      <c r="L38" s="163"/>
      <c r="M38" s="163"/>
      <c r="N38" s="167"/>
      <c r="O38" s="167"/>
      <c r="P38" s="167"/>
      <c r="Q38" s="167"/>
      <c r="R38" s="167"/>
      <c r="S38" s="168"/>
      <c r="T38" s="168"/>
      <c r="U38" s="168"/>
      <c r="V38" s="168"/>
      <c r="W38" s="184"/>
      <c r="X38" s="184"/>
      <c r="Y38" s="184"/>
      <c r="Z38" s="431"/>
      <c r="AA38" s="431"/>
      <c r="AB38" s="431"/>
      <c r="AC38" s="431"/>
      <c r="AD38" s="431"/>
      <c r="AE38" s="431"/>
      <c r="AF38" s="177"/>
      <c r="AG38" s="164"/>
      <c r="AH38" s="164"/>
      <c r="AI38" s="425"/>
      <c r="AJ38" s="425"/>
      <c r="AK38" s="180"/>
      <c r="AL38" s="4"/>
      <c r="AM38" s="30"/>
      <c r="AN38" s="30"/>
      <c r="AO38" s="30"/>
      <c r="AP38" s="1"/>
    </row>
    <row r="39" spans="1:42" ht="2.25" customHeight="1" thickBot="1">
      <c r="A39" s="157"/>
      <c r="B39" s="13"/>
      <c r="C39" s="13"/>
      <c r="D39" s="13"/>
      <c r="E39" s="13"/>
      <c r="F39" s="427"/>
      <c r="G39" s="427"/>
      <c r="H39" s="427"/>
      <c r="I39" s="427"/>
      <c r="J39" s="427"/>
      <c r="K39" s="427"/>
      <c r="L39" s="13"/>
      <c r="M39" s="13"/>
      <c r="N39" s="13"/>
      <c r="O39" s="13"/>
      <c r="P39" s="13"/>
      <c r="Q39" s="13"/>
      <c r="R39" s="13"/>
      <c r="S39" s="13"/>
      <c r="T39" s="13"/>
      <c r="U39" s="13"/>
      <c r="V39" s="13"/>
      <c r="W39" s="13"/>
      <c r="X39" s="13"/>
      <c r="Y39" s="13"/>
      <c r="Z39" s="432"/>
      <c r="AA39" s="432"/>
      <c r="AB39" s="432"/>
      <c r="AC39" s="432"/>
      <c r="AD39" s="432"/>
      <c r="AE39" s="432"/>
      <c r="AF39" s="432"/>
      <c r="AG39" s="432"/>
      <c r="AH39" s="13"/>
      <c r="AI39" s="13"/>
      <c r="AJ39" s="433"/>
      <c r="AK39" s="434"/>
      <c r="AL39" s="155"/>
      <c r="AM39" s="155"/>
      <c r="AN39" s="155"/>
      <c r="AO39" s="13"/>
      <c r="AP39" s="1"/>
    </row>
    <row r="40" spans="1:42" ht="15" customHeight="1">
      <c r="A40" s="625">
        <v>22</v>
      </c>
      <c r="B40" s="531"/>
      <c r="C40" s="532"/>
      <c r="D40" s="532"/>
      <c r="E40" s="532"/>
      <c r="F40" s="532"/>
      <c r="G40" s="532"/>
      <c r="H40" s="532"/>
      <c r="I40" s="532"/>
      <c r="J40" s="532"/>
      <c r="K40" s="532"/>
      <c r="L40" s="480"/>
      <c r="M40" s="480"/>
      <c r="N40" s="497"/>
      <c r="O40" s="497"/>
      <c r="P40" s="497"/>
      <c r="Q40" s="497"/>
      <c r="R40" s="497"/>
      <c r="S40" s="494"/>
      <c r="T40" s="494"/>
      <c r="U40" s="494"/>
      <c r="V40" s="494"/>
      <c r="W40" s="494"/>
      <c r="X40" s="494"/>
      <c r="Y40" s="494"/>
      <c r="Z40" s="491"/>
      <c r="AA40" s="491"/>
      <c r="AB40" s="491"/>
      <c r="AC40" s="473"/>
      <c r="AD40" s="474"/>
      <c r="AE40" s="474"/>
      <c r="AF40" s="475"/>
      <c r="AG40" s="537"/>
      <c r="AH40" s="538"/>
      <c r="AI40" s="544" t="s">
        <v>37</v>
      </c>
      <c r="AJ40" s="545"/>
      <c r="AK40" s="249"/>
      <c r="AL40" s="321"/>
      <c r="AM40" s="283"/>
      <c r="AN40" s="284" t="s">
        <v>39</v>
      </c>
      <c r="AO40" s="285"/>
      <c r="AP40" s="1"/>
    </row>
    <row r="41" spans="1:42" ht="15" customHeight="1">
      <c r="A41" s="625"/>
      <c r="B41" s="533"/>
      <c r="C41" s="534"/>
      <c r="D41" s="534"/>
      <c r="E41" s="534"/>
      <c r="F41" s="534"/>
      <c r="G41" s="534"/>
      <c r="H41" s="534"/>
      <c r="I41" s="534"/>
      <c r="J41" s="534"/>
      <c r="K41" s="534"/>
      <c r="L41" s="481"/>
      <c r="M41" s="481"/>
      <c r="N41" s="513"/>
      <c r="O41" s="513"/>
      <c r="P41" s="513"/>
      <c r="Q41" s="513"/>
      <c r="R41" s="513"/>
      <c r="S41" s="495"/>
      <c r="T41" s="495"/>
      <c r="U41" s="495"/>
      <c r="V41" s="495"/>
      <c r="W41" s="496"/>
      <c r="X41" s="496"/>
      <c r="Y41" s="496"/>
      <c r="Z41" s="524" t="str">
        <f>IF(Z40="","",ROUNDUP(Z40*1.01,2))</f>
        <v/>
      </c>
      <c r="AA41" s="524"/>
      <c r="AB41" s="524"/>
      <c r="AC41" s="476" t="str">
        <f>IF(AC40="","",ROUNDUP(AC40*1.01,2))</f>
        <v/>
      </c>
      <c r="AD41" s="477"/>
      <c r="AE41" s="477"/>
      <c r="AF41" s="478"/>
      <c r="AG41" s="541"/>
      <c r="AH41" s="541"/>
      <c r="AI41" s="543" t="s">
        <v>38</v>
      </c>
      <c r="AJ41" s="543"/>
      <c r="AK41" s="320"/>
      <c r="AL41" s="426"/>
      <c r="AM41" s="286"/>
      <c r="AN41" s="287" t="s">
        <v>36</v>
      </c>
      <c r="AO41" s="288"/>
      <c r="AP41" s="1"/>
    </row>
    <row r="42" spans="1:42" ht="15" customHeight="1">
      <c r="A42" s="625"/>
      <c r="B42" s="533"/>
      <c r="C42" s="534"/>
      <c r="D42" s="534"/>
      <c r="E42" s="534"/>
      <c r="F42" s="534"/>
      <c r="G42" s="534"/>
      <c r="H42" s="534"/>
      <c r="I42" s="534"/>
      <c r="J42" s="534"/>
      <c r="K42" s="534"/>
      <c r="L42" s="495"/>
      <c r="M42" s="530"/>
      <c r="N42" s="521"/>
      <c r="O42" s="522"/>
      <c r="P42" s="522"/>
      <c r="Q42" s="522"/>
      <c r="R42" s="523"/>
      <c r="S42" s="527"/>
      <c r="T42" s="495"/>
      <c r="U42" s="495"/>
      <c r="V42" s="495"/>
      <c r="W42" s="493"/>
      <c r="X42" s="493"/>
      <c r="Y42" s="493"/>
      <c r="Z42" s="488"/>
      <c r="AA42" s="488"/>
      <c r="AB42" s="488"/>
      <c r="AC42" s="482"/>
      <c r="AD42" s="483"/>
      <c r="AE42" s="483"/>
      <c r="AF42" s="484"/>
      <c r="AG42" s="489"/>
      <c r="AH42" s="490"/>
      <c r="AI42" s="543" t="s">
        <v>452</v>
      </c>
      <c r="AJ42" s="543"/>
      <c r="AK42" s="245"/>
      <c r="AL42" s="96"/>
      <c r="AM42" s="286"/>
      <c r="AN42" s="286"/>
      <c r="AO42" s="289"/>
      <c r="AP42" s="1"/>
    </row>
    <row r="43" spans="1:42" ht="15" customHeight="1" thickBot="1">
      <c r="A43" s="625"/>
      <c r="B43" s="529"/>
      <c r="C43" s="528"/>
      <c r="D43" s="528"/>
      <c r="E43" s="528"/>
      <c r="F43" s="528"/>
      <c r="G43" s="528"/>
      <c r="H43" s="528"/>
      <c r="I43" s="528"/>
      <c r="J43" s="528"/>
      <c r="K43" s="528"/>
      <c r="L43" s="479"/>
      <c r="M43" s="479"/>
      <c r="N43" s="518"/>
      <c r="O43" s="518"/>
      <c r="P43" s="518"/>
      <c r="Q43" s="518"/>
      <c r="R43" s="518"/>
      <c r="S43" s="512"/>
      <c r="T43" s="512"/>
      <c r="U43" s="512"/>
      <c r="V43" s="512"/>
      <c r="W43" s="511"/>
      <c r="X43" s="511"/>
      <c r="Y43" s="511"/>
      <c r="Z43" s="485" t="str">
        <f>IF(AND(NOT(Z41=""),NOT(Z42="")),(Z42-Z41)/(Z42),"")</f>
        <v/>
      </c>
      <c r="AA43" s="486"/>
      <c r="AB43" s="487"/>
      <c r="AC43" s="485" t="str">
        <f>IF(AND(NOT(AC41=""),NOT(AC42="")),(AC42-AC41)/(AC42),"")</f>
        <v/>
      </c>
      <c r="AD43" s="486"/>
      <c r="AE43" s="486"/>
      <c r="AF43" s="487"/>
      <c r="AG43" s="246"/>
      <c r="AH43" s="246"/>
      <c r="AI43" s="247"/>
      <c r="AJ43" s="247"/>
      <c r="AK43" s="248"/>
      <c r="AL43" s="290"/>
      <c r="AM43" s="291"/>
      <c r="AN43" s="291"/>
      <c r="AO43" s="292"/>
      <c r="AP43" s="1"/>
    </row>
    <row r="44" spans="1:42" ht="2.25" customHeight="1">
      <c r="A44" s="161"/>
      <c r="B44" s="106"/>
      <c r="C44" s="106"/>
      <c r="D44" s="106"/>
      <c r="E44" s="106"/>
      <c r="F44" s="106"/>
      <c r="G44" s="106"/>
      <c r="H44" s="106"/>
      <c r="I44" s="106"/>
      <c r="J44" s="106"/>
      <c r="K44" s="106"/>
      <c r="L44" s="166"/>
      <c r="M44" s="163"/>
      <c r="N44" s="167"/>
      <c r="O44" s="167"/>
      <c r="P44" s="167"/>
      <c r="Q44" s="167"/>
      <c r="R44" s="167"/>
      <c r="S44" s="168"/>
      <c r="T44" s="168"/>
      <c r="U44" s="168"/>
      <c r="V44" s="168"/>
      <c r="W44" s="184"/>
      <c r="X44" s="184"/>
      <c r="Y44" s="184"/>
      <c r="Z44" s="156"/>
      <c r="AA44" s="156"/>
      <c r="AB44" s="156"/>
      <c r="AC44" s="156"/>
      <c r="AD44" s="156"/>
      <c r="AE44" s="156"/>
      <c r="AF44" s="177"/>
      <c r="AG44" s="164"/>
      <c r="AH44" s="164"/>
      <c r="AI44" s="309"/>
      <c r="AJ44" s="309"/>
      <c r="AK44" s="180"/>
      <c r="AL44" s="4"/>
      <c r="AM44" s="30"/>
      <c r="AN44" s="30"/>
      <c r="AO44" s="30"/>
      <c r="AP44" s="1"/>
    </row>
    <row r="45" spans="1:42" ht="2.25" customHeight="1" thickBot="1">
      <c r="A45" s="157"/>
      <c r="B45" s="15"/>
      <c r="C45" s="15"/>
      <c r="D45" s="15"/>
      <c r="E45" s="15"/>
      <c r="F45" s="311"/>
      <c r="G45" s="311"/>
      <c r="H45" s="311"/>
      <c r="I45" s="311"/>
      <c r="J45" s="311"/>
      <c r="K45" s="311"/>
      <c r="L45" s="15"/>
      <c r="M45" s="13"/>
      <c r="N45" s="15"/>
      <c r="O45" s="15"/>
      <c r="P45" s="15"/>
      <c r="Q45" s="15"/>
      <c r="R45" s="13"/>
      <c r="S45" s="13"/>
      <c r="T45" s="13"/>
      <c r="U45" s="13"/>
      <c r="V45" s="13"/>
      <c r="W45" s="15"/>
      <c r="X45" s="15"/>
      <c r="Y45" s="15"/>
      <c r="Z45" s="310"/>
      <c r="AA45" s="310"/>
      <c r="AB45" s="310"/>
      <c r="AC45" s="310"/>
      <c r="AD45" s="310"/>
      <c r="AE45" s="310"/>
      <c r="AF45" s="310"/>
      <c r="AG45" s="310"/>
      <c r="AH45" s="13"/>
      <c r="AI45" s="13"/>
      <c r="AJ45" s="154"/>
      <c r="AK45" s="312"/>
      <c r="AL45" s="155"/>
      <c r="AM45" s="155"/>
      <c r="AN45" s="155"/>
      <c r="AO45" s="13"/>
      <c r="AP45" s="1"/>
    </row>
    <row r="46" spans="1:42" ht="15" customHeight="1">
      <c r="A46" s="332"/>
      <c r="B46" s="612" t="s">
        <v>563</v>
      </c>
      <c r="C46" s="613"/>
      <c r="D46" s="613"/>
      <c r="E46" s="614"/>
      <c r="F46" s="621" t="s">
        <v>562</v>
      </c>
      <c r="G46" s="621"/>
      <c r="H46" s="621"/>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c r="AK46" s="352"/>
      <c r="AL46" s="352"/>
      <c r="AM46" s="352"/>
      <c r="AN46" s="352"/>
      <c r="AO46" s="353"/>
      <c r="AP46" s="1"/>
    </row>
    <row r="47" spans="1:42" ht="15" customHeight="1">
      <c r="A47" s="332"/>
      <c r="B47" s="615"/>
      <c r="C47" s="616"/>
      <c r="D47" s="616"/>
      <c r="E47" s="617"/>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354"/>
      <c r="AL47" s="354"/>
      <c r="AM47" s="354"/>
      <c r="AN47" s="354"/>
      <c r="AO47" s="355"/>
      <c r="AP47" s="1"/>
    </row>
    <row r="48" spans="1:42" ht="15" customHeight="1">
      <c r="A48" s="332"/>
      <c r="B48" s="615"/>
      <c r="C48" s="616"/>
      <c r="D48" s="616"/>
      <c r="E48" s="617"/>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354"/>
      <c r="AL48" s="354"/>
      <c r="AM48" s="354"/>
      <c r="AN48" s="354"/>
      <c r="AO48" s="355"/>
      <c r="AP48" s="1"/>
    </row>
    <row r="49" spans="1:42" ht="15" customHeight="1">
      <c r="A49" s="332"/>
      <c r="B49" s="615"/>
      <c r="C49" s="616"/>
      <c r="D49" s="616"/>
      <c r="E49" s="617"/>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5"/>
      <c r="AP49" s="1"/>
    </row>
    <row r="50" spans="1:42" ht="2.25" customHeight="1">
      <c r="A50" s="332"/>
      <c r="B50" s="615"/>
      <c r="C50" s="616"/>
      <c r="D50" s="616"/>
      <c r="E50" s="617"/>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5"/>
      <c r="AP50" s="1"/>
    </row>
    <row r="51" spans="1:42" ht="2.25" customHeight="1">
      <c r="A51" s="332"/>
      <c r="B51" s="615"/>
      <c r="C51" s="616"/>
      <c r="D51" s="616"/>
      <c r="E51" s="617"/>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c r="AM51" s="354"/>
      <c r="AN51" s="354"/>
      <c r="AO51" s="355"/>
      <c r="AP51" s="1"/>
    </row>
    <row r="52" spans="1:42" ht="15" customHeight="1">
      <c r="A52" s="332"/>
      <c r="B52" s="615"/>
      <c r="C52" s="616"/>
      <c r="D52" s="616"/>
      <c r="E52" s="617"/>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4"/>
      <c r="AK52" s="354"/>
      <c r="AL52" s="354"/>
      <c r="AM52" s="354"/>
      <c r="AN52" s="354"/>
      <c r="AO52" s="355"/>
      <c r="AP52" s="1"/>
    </row>
    <row r="53" spans="1:42" ht="15" customHeight="1">
      <c r="A53" s="332"/>
      <c r="B53" s="615"/>
      <c r="C53" s="616"/>
      <c r="D53" s="616"/>
      <c r="E53" s="617"/>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5"/>
      <c r="AP53" s="1"/>
    </row>
    <row r="54" spans="1:42" ht="15" customHeight="1">
      <c r="A54" s="332"/>
      <c r="B54" s="615"/>
      <c r="C54" s="616"/>
      <c r="D54" s="616"/>
      <c r="E54" s="617"/>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4"/>
      <c r="AK54" s="354"/>
      <c r="AL54" s="354"/>
      <c r="AM54" s="354"/>
      <c r="AN54" s="354"/>
      <c r="AO54" s="355"/>
      <c r="AP54" s="1"/>
    </row>
    <row r="55" spans="1:42" ht="15" customHeight="1" thickBot="1">
      <c r="A55" s="332"/>
      <c r="B55" s="618"/>
      <c r="C55" s="619"/>
      <c r="D55" s="619"/>
      <c r="E55" s="620"/>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57"/>
      <c r="AP55" s="1"/>
    </row>
    <row r="56" spans="1:42" ht="2.25" customHeight="1">
      <c r="A56" s="161"/>
      <c r="B56" s="187"/>
      <c r="C56" s="187"/>
      <c r="D56" s="187"/>
      <c r="E56" s="187"/>
      <c r="F56" s="187"/>
      <c r="G56" s="187"/>
      <c r="H56" s="187"/>
      <c r="I56" s="187"/>
      <c r="J56" s="187"/>
      <c r="K56" s="187"/>
      <c r="L56" s="188"/>
      <c r="M56" s="188"/>
      <c r="N56" s="189"/>
      <c r="O56" s="189"/>
      <c r="P56" s="189"/>
      <c r="Q56" s="189"/>
      <c r="R56" s="189"/>
      <c r="S56" s="175"/>
      <c r="T56" s="175"/>
      <c r="U56" s="175"/>
      <c r="V56" s="175"/>
      <c r="W56" s="190"/>
      <c r="X56" s="190"/>
      <c r="Y56" s="190"/>
      <c r="Z56" s="191"/>
      <c r="AA56" s="191"/>
      <c r="AB56" s="191"/>
      <c r="AC56" s="191"/>
      <c r="AD56" s="191"/>
      <c r="AE56" s="191"/>
      <c r="AF56" s="191"/>
      <c r="AG56" s="192"/>
      <c r="AH56" s="192"/>
      <c r="AI56" s="193"/>
      <c r="AJ56" s="193"/>
      <c r="AK56" s="194"/>
      <c r="AL56" s="5"/>
      <c r="AM56" s="195"/>
      <c r="AN56" s="195"/>
      <c r="AO56" s="195"/>
      <c r="AP56" s="1"/>
    </row>
    <row r="57" spans="1:42" ht="2.25" customHeight="1">
      <c r="A57" s="21"/>
      <c r="B57" s="149"/>
      <c r="C57" s="149"/>
      <c r="D57" s="149"/>
      <c r="E57" s="149"/>
      <c r="F57" s="149"/>
      <c r="G57" s="149"/>
      <c r="H57" s="149"/>
      <c r="I57" s="149"/>
      <c r="J57" s="149"/>
      <c r="K57" s="149"/>
      <c r="L57" s="149"/>
      <c r="M57" s="149"/>
      <c r="N57" s="20"/>
      <c r="O57" s="20"/>
      <c r="P57" s="20"/>
      <c r="Q57" s="20"/>
      <c r="R57" s="20"/>
      <c r="S57" s="133"/>
      <c r="T57" s="133"/>
      <c r="U57" s="133"/>
      <c r="V57" s="133"/>
      <c r="W57" s="149"/>
      <c r="X57" s="149"/>
      <c r="Y57" s="149"/>
      <c r="Z57" s="149"/>
      <c r="AA57" s="149"/>
      <c r="AB57" s="19"/>
      <c r="AC57" s="19"/>
      <c r="AD57" s="19"/>
      <c r="AE57" s="19"/>
      <c r="AF57" s="19"/>
      <c r="AG57" s="19"/>
      <c r="AH57" s="19"/>
      <c r="AI57" s="18"/>
      <c r="AJ57" s="18"/>
      <c r="AK57" s="17"/>
      <c r="AL57" s="4"/>
      <c r="AM57" s="4"/>
      <c r="AN57" s="4"/>
      <c r="AO57" s="4"/>
      <c r="AP57" s="1"/>
    </row>
    <row r="58" spans="1:42" s="2" customFormat="1" ht="10.5" customHeight="1">
      <c r="A58" s="34"/>
      <c r="B58" s="34" t="str">
        <f>'40-15 PRES - MANDATORY'!$B$67</f>
        <v>DeCAF 40-15: NEW ITEM &amp; FILE MAINTENANCE AUGUST 02, 2012</v>
      </c>
      <c r="C58" s="34"/>
      <c r="D58" s="34"/>
      <c r="E58" s="34"/>
      <c r="F58" s="34"/>
      <c r="G58" s="34"/>
      <c r="H58" s="34"/>
      <c r="I58" s="34"/>
      <c r="J58" s="34"/>
      <c r="K58" s="34"/>
      <c r="L58" s="34"/>
      <c r="M58" s="34"/>
      <c r="N58" s="34"/>
      <c r="O58" s="34"/>
      <c r="P58" s="34"/>
      <c r="Q58" s="34"/>
      <c r="R58" s="34"/>
      <c r="S58" s="34"/>
      <c r="T58" s="34"/>
      <c r="U58" s="34"/>
      <c r="V58" s="34"/>
      <c r="W58" s="34"/>
      <c r="X58" s="34" t="s">
        <v>56</v>
      </c>
      <c r="Y58" s="34"/>
      <c r="Z58" s="34"/>
      <c r="AA58" s="34"/>
      <c r="AB58" s="646">
        <f>IF('40-15 PRES - MANDATORY'!$I$63&gt;0,'40-15 PRES - MANDATORY'!$I$63,"")</f>
        <v>41114</v>
      </c>
      <c r="AC58" s="646"/>
      <c r="AD58" s="646"/>
      <c r="AE58" s="646"/>
      <c r="AF58" s="646"/>
      <c r="AG58" s="646"/>
      <c r="AH58" s="34"/>
      <c r="AI58" s="622" t="s">
        <v>42</v>
      </c>
      <c r="AJ58" s="622"/>
      <c r="AK58" s="127"/>
      <c r="AL58" s="622"/>
      <c r="AM58" s="622"/>
      <c r="AN58" s="623"/>
      <c r="AO58" s="153">
        <f>IF(NOT('40-15 PRES - MANDATORY'!$AO$67=""),'40-15 PRES - MANDATORY'!$AO$67,"")</f>
        <v>3</v>
      </c>
      <c r="AP58" s="14"/>
    </row>
    <row r="59" spans="1:42" s="2" customFormat="1" ht="11.2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28"/>
      <c r="AI59" s="128"/>
      <c r="AJ59" s="14"/>
      <c r="AK59" s="128"/>
      <c r="AL59" s="128"/>
      <c r="AM59" s="128"/>
      <c r="AN59" s="14"/>
      <c r="AO59" s="14"/>
      <c r="AP59" s="14"/>
    </row>
  </sheetData>
  <sheetProtection password="D923" sheet="1" scenarios="1" selectLockedCells="1"/>
  <mergeCells count="279">
    <mergeCell ref="Z1:AC1"/>
    <mergeCell ref="AG35:AH35"/>
    <mergeCell ref="U37:V37"/>
    <mergeCell ref="W37:Y37"/>
    <mergeCell ref="W40:Y40"/>
    <mergeCell ref="W41:Y41"/>
    <mergeCell ref="W42:Y42"/>
    <mergeCell ref="AG23:AH23"/>
    <mergeCell ref="AG17:AH17"/>
    <mergeCell ref="AG11:AH11"/>
    <mergeCell ref="AG5:AH5"/>
    <mergeCell ref="AG6:AH6"/>
    <mergeCell ref="Z10:AB10"/>
    <mergeCell ref="Z40:AB40"/>
    <mergeCell ref="AG40:AH40"/>
    <mergeCell ref="Z35:AB35"/>
    <mergeCell ref="AC35:AF35"/>
    <mergeCell ref="AC41:AF41"/>
    <mergeCell ref="U35:V35"/>
    <mergeCell ref="U23:V23"/>
    <mergeCell ref="U28:V28"/>
    <mergeCell ref="U17:V17"/>
    <mergeCell ref="U18:V18"/>
    <mergeCell ref="W19:Y19"/>
    <mergeCell ref="N2:Q2"/>
    <mergeCell ref="AH2:AL2"/>
    <mergeCell ref="AL58:AN58"/>
    <mergeCell ref="AI42:AJ42"/>
    <mergeCell ref="AB58:AG58"/>
    <mergeCell ref="N5:R5"/>
    <mergeCell ref="AI40:AJ40"/>
    <mergeCell ref="AG42:AH42"/>
    <mergeCell ref="Z41:AB41"/>
    <mergeCell ref="AG41:AH41"/>
    <mergeCell ref="AC40:AF40"/>
    <mergeCell ref="U42:V42"/>
    <mergeCell ref="Z42:AB42"/>
    <mergeCell ref="Z16:AB16"/>
    <mergeCell ref="AG16:AH16"/>
    <mergeCell ref="Z11:AB11"/>
    <mergeCell ref="AC16:AF16"/>
    <mergeCell ref="U16:V16"/>
    <mergeCell ref="U12:V12"/>
    <mergeCell ref="U41:V41"/>
    <mergeCell ref="U19:V19"/>
    <mergeCell ref="W12:Y12"/>
    <mergeCell ref="Z37:AB37"/>
    <mergeCell ref="S34:T34"/>
    <mergeCell ref="W34:Y34"/>
    <mergeCell ref="U30:V30"/>
    <mergeCell ref="S30:T30"/>
    <mergeCell ref="AC30:AF30"/>
    <mergeCell ref="S18:T18"/>
    <mergeCell ref="S16:T16"/>
    <mergeCell ref="W13:Y13"/>
    <mergeCell ref="U13:V13"/>
    <mergeCell ref="W16:Y16"/>
    <mergeCell ref="W17:Y17"/>
    <mergeCell ref="W18:Y18"/>
    <mergeCell ref="S17:T17"/>
    <mergeCell ref="AC31:AF31"/>
    <mergeCell ref="S12:T12"/>
    <mergeCell ref="W22:Y22"/>
    <mergeCell ref="W23:Y23"/>
    <mergeCell ref="S13:T13"/>
    <mergeCell ref="AI41:AJ41"/>
    <mergeCell ref="S40:T40"/>
    <mergeCell ref="U40:V40"/>
    <mergeCell ref="S41:T41"/>
    <mergeCell ref="AI23:AJ23"/>
    <mergeCell ref="AI24:AJ24"/>
    <mergeCell ref="Z28:AB28"/>
    <mergeCell ref="AG28:AH28"/>
    <mergeCell ref="Z23:AB23"/>
    <mergeCell ref="AC23:AF23"/>
    <mergeCell ref="AG24:AH24"/>
    <mergeCell ref="AC28:AF28"/>
    <mergeCell ref="AI28:AJ28"/>
    <mergeCell ref="Z24:AB24"/>
    <mergeCell ref="Z25:AB25"/>
    <mergeCell ref="AC25:AF25"/>
    <mergeCell ref="W31:Y31"/>
    <mergeCell ref="U31:V31"/>
    <mergeCell ref="W30:Y30"/>
    <mergeCell ref="S28:T28"/>
    <mergeCell ref="AC36:AF36"/>
    <mergeCell ref="Z31:AB31"/>
    <mergeCell ref="Z36:AB36"/>
    <mergeCell ref="AI16:AJ16"/>
    <mergeCell ref="AI17:AJ17"/>
    <mergeCell ref="AG10:AH10"/>
    <mergeCell ref="AC10:AF10"/>
    <mergeCell ref="AI10:AJ10"/>
    <mergeCell ref="AI18:AJ18"/>
    <mergeCell ref="Z22:AB22"/>
    <mergeCell ref="AG22:AH22"/>
    <mergeCell ref="Z17:AB17"/>
    <mergeCell ref="AC17:AF17"/>
    <mergeCell ref="AG18:AH18"/>
    <mergeCell ref="AC22:AF22"/>
    <mergeCell ref="AI22:AJ22"/>
    <mergeCell ref="Z13:AB13"/>
    <mergeCell ref="Z18:AB18"/>
    <mergeCell ref="Z19:AB19"/>
    <mergeCell ref="AI11:AJ11"/>
    <mergeCell ref="AI12:AJ12"/>
    <mergeCell ref="AC11:AF11"/>
    <mergeCell ref="AG12:AH12"/>
    <mergeCell ref="Z12:AB12"/>
    <mergeCell ref="AM5:AO6"/>
    <mergeCell ref="S10:T10"/>
    <mergeCell ref="U10:V10"/>
    <mergeCell ref="W10:Y10"/>
    <mergeCell ref="U29:V29"/>
    <mergeCell ref="L22:M22"/>
    <mergeCell ref="N23:R23"/>
    <mergeCell ref="L23:M23"/>
    <mergeCell ref="N29:R29"/>
    <mergeCell ref="N19:R19"/>
    <mergeCell ref="S19:T19"/>
    <mergeCell ref="W11:Y11"/>
    <mergeCell ref="S11:T11"/>
    <mergeCell ref="U11:V11"/>
    <mergeCell ref="N24:R24"/>
    <mergeCell ref="N28:R28"/>
    <mergeCell ref="U24:V24"/>
    <mergeCell ref="S25:T25"/>
    <mergeCell ref="U25:V25"/>
    <mergeCell ref="S24:T24"/>
    <mergeCell ref="N22:R22"/>
    <mergeCell ref="S22:T22"/>
    <mergeCell ref="U22:V22"/>
    <mergeCell ref="S23:T23"/>
    <mergeCell ref="A10:A13"/>
    <mergeCell ref="A16:A19"/>
    <mergeCell ref="A22:A25"/>
    <mergeCell ref="A28:A31"/>
    <mergeCell ref="B24:K24"/>
    <mergeCell ref="B23:K23"/>
    <mergeCell ref="B22:K22"/>
    <mergeCell ref="F25:K25"/>
    <mergeCell ref="B16:K16"/>
    <mergeCell ref="B29:K29"/>
    <mergeCell ref="B30:K30"/>
    <mergeCell ref="F31:K31"/>
    <mergeCell ref="B31:E31"/>
    <mergeCell ref="B28:K28"/>
    <mergeCell ref="B17:K17"/>
    <mergeCell ref="B19:E19"/>
    <mergeCell ref="B13:E13"/>
    <mergeCell ref="F19:K19"/>
    <mergeCell ref="B11:K11"/>
    <mergeCell ref="B12:K12"/>
    <mergeCell ref="F13:K13"/>
    <mergeCell ref="L18:M18"/>
    <mergeCell ref="L17:M17"/>
    <mergeCell ref="L12:M12"/>
    <mergeCell ref="L10:M10"/>
    <mergeCell ref="L13:M13"/>
    <mergeCell ref="N18:R18"/>
    <mergeCell ref="N13:R13"/>
    <mergeCell ref="L16:M16"/>
    <mergeCell ref="N17:R17"/>
    <mergeCell ref="N16:R16"/>
    <mergeCell ref="N12:R12"/>
    <mergeCell ref="N11:R11"/>
    <mergeCell ref="L11:M11"/>
    <mergeCell ref="A40:A43"/>
    <mergeCell ref="B40:K40"/>
    <mergeCell ref="L40:M40"/>
    <mergeCell ref="N40:R40"/>
    <mergeCell ref="B37:E37"/>
    <mergeCell ref="B41:K41"/>
    <mergeCell ref="B43:E43"/>
    <mergeCell ref="F43:K43"/>
    <mergeCell ref="B42:K42"/>
    <mergeCell ref="A34:A37"/>
    <mergeCell ref="B36:K36"/>
    <mergeCell ref="L36:M36"/>
    <mergeCell ref="B34:K34"/>
    <mergeCell ref="L34:M34"/>
    <mergeCell ref="B35:K35"/>
    <mergeCell ref="L35:M35"/>
    <mergeCell ref="N34:R34"/>
    <mergeCell ref="N35:R35"/>
    <mergeCell ref="B5:K5"/>
    <mergeCell ref="L5:M5"/>
    <mergeCell ref="AI5:AL5"/>
    <mergeCell ref="B6:K6"/>
    <mergeCell ref="L6:M6"/>
    <mergeCell ref="N6:R6"/>
    <mergeCell ref="S6:T6"/>
    <mergeCell ref="N36:R36"/>
    <mergeCell ref="S35:T35"/>
    <mergeCell ref="L29:M29"/>
    <mergeCell ref="S29:T29"/>
    <mergeCell ref="W35:Y35"/>
    <mergeCell ref="W36:Y36"/>
    <mergeCell ref="L19:M19"/>
    <mergeCell ref="N30:R30"/>
    <mergeCell ref="N31:R31"/>
    <mergeCell ref="S31:T31"/>
    <mergeCell ref="L31:M31"/>
    <mergeCell ref="L30:M30"/>
    <mergeCell ref="N25:R25"/>
    <mergeCell ref="N10:R10"/>
    <mergeCell ref="F8:K8"/>
    <mergeCell ref="B18:K18"/>
    <mergeCell ref="B10:K10"/>
    <mergeCell ref="AI58:AJ58"/>
    <mergeCell ref="W43:Y43"/>
    <mergeCell ref="Z43:AB43"/>
    <mergeCell ref="W24:Y24"/>
    <mergeCell ref="W25:Y25"/>
    <mergeCell ref="W28:Y28"/>
    <mergeCell ref="W29:Y29"/>
    <mergeCell ref="AC37:AF37"/>
    <mergeCell ref="AC42:AF42"/>
    <mergeCell ref="AC43:AF43"/>
    <mergeCell ref="AI35:AJ35"/>
    <mergeCell ref="AI36:AJ36"/>
    <mergeCell ref="AG29:AH29"/>
    <mergeCell ref="AI29:AJ29"/>
    <mergeCell ref="AI30:AJ30"/>
    <mergeCell ref="Z34:AB34"/>
    <mergeCell ref="AG34:AH34"/>
    <mergeCell ref="Z29:AB29"/>
    <mergeCell ref="AC29:AF29"/>
    <mergeCell ref="AG30:AH30"/>
    <mergeCell ref="AC34:AF34"/>
    <mergeCell ref="AI34:AJ34"/>
    <mergeCell ref="AG36:AH36"/>
    <mergeCell ref="Z30:AB30"/>
    <mergeCell ref="B46:E55"/>
    <mergeCell ref="F46:H46"/>
    <mergeCell ref="L24:M24"/>
    <mergeCell ref="L41:M41"/>
    <mergeCell ref="N41:R41"/>
    <mergeCell ref="U36:V36"/>
    <mergeCell ref="L43:M43"/>
    <mergeCell ref="N43:R43"/>
    <mergeCell ref="S43:T43"/>
    <mergeCell ref="U43:V43"/>
    <mergeCell ref="S36:T36"/>
    <mergeCell ref="L25:M25"/>
    <mergeCell ref="L28:M28"/>
    <mergeCell ref="B25:E25"/>
    <mergeCell ref="L42:M42"/>
    <mergeCell ref="F37:K37"/>
    <mergeCell ref="L37:M37"/>
    <mergeCell ref="N37:R37"/>
    <mergeCell ref="N42:R42"/>
    <mergeCell ref="S42:T42"/>
    <mergeCell ref="S37:T37"/>
    <mergeCell ref="U34:V34"/>
    <mergeCell ref="U6:V6"/>
    <mergeCell ref="AI6:AL8"/>
    <mergeCell ref="B7:K7"/>
    <mergeCell ref="N7:R7"/>
    <mergeCell ref="S7:T7"/>
    <mergeCell ref="U7:V7"/>
    <mergeCell ref="AG7:AH8"/>
    <mergeCell ref="N8:R8"/>
    <mergeCell ref="S8:T8"/>
    <mergeCell ref="U8:V8"/>
    <mergeCell ref="AC6:AF6"/>
    <mergeCell ref="AC7:AF7"/>
    <mergeCell ref="AC8:AF8"/>
    <mergeCell ref="L7:M7"/>
    <mergeCell ref="Z5:AB5"/>
    <mergeCell ref="Z6:AB6"/>
    <mergeCell ref="Z7:AB7"/>
    <mergeCell ref="Z8:AB8"/>
    <mergeCell ref="AC12:AF12"/>
    <mergeCell ref="AC13:AF13"/>
    <mergeCell ref="AC18:AF18"/>
    <mergeCell ref="AC19:AF19"/>
    <mergeCell ref="AC24:AF24"/>
    <mergeCell ref="AC5:AF5"/>
  </mergeCells>
  <conditionalFormatting sqref="N10:R10 N16:R16 N22:R22 N28:R28 N34:R34 N40:R40">
    <cfRule type="expression" dxfId="115" priority="40">
      <formula>AND(OR(NOT($F$52= ""), NOT($T$52= "")),OR($K$52="UNIT GTIN",$K$52="CASE GTIN",$K$52="CASE UPC",$K$52="UPK",NOT($T$52= "")),$N$28="")</formula>
    </cfRule>
    <cfRule type="expression" dxfId="114" priority="41">
      <formula>AND($N$28="",$S$2="NEW ITEM")</formula>
    </cfRule>
  </conditionalFormatting>
  <conditionalFormatting sqref="N11 N17 N23 N29 N35 N41">
    <cfRule type="expression" dxfId="113" priority="39">
      <formula>AND($N$29="",$S$2="NEW ITEM")</formula>
    </cfRule>
  </conditionalFormatting>
  <conditionalFormatting sqref="N12:R12 N18:R18 N24:R24 N30:R30 N36:R36 N42:R42">
    <cfRule type="expression" dxfId="112" priority="36">
      <formula>AND(OR(NOT($O$52= ""), NOT($T$52= ""), NOT($Z$52= ""), NOT($AH$52= "")),$N$30="")</formula>
    </cfRule>
    <cfRule type="expression" dxfId="111" priority="37">
      <formula>AND(NOT($F$52= ""),NOT($K$52=""),$N$30="")</formula>
    </cfRule>
    <cfRule type="expression" dxfId="110" priority="38">
      <formula>AND($N$30="",$S$2="NEW ITEM")</formula>
    </cfRule>
  </conditionalFormatting>
  <conditionalFormatting sqref="N13:R13 N19:R19 N25:R25 N31:R31 N37:R37 N43:R43">
    <cfRule type="expression" dxfId="109" priority="34">
      <formula>AND(OR(NOT($F$52= ""),NOT($T$52= "")),OR($K$52="CASE UPC",$K$52="UPK", NOT($T$52= "")),$N$31="")</formula>
    </cfRule>
    <cfRule type="expression" dxfId="108" priority="35">
      <formula>AND($N$31="",$S$2="NEW ITEM")</formula>
    </cfRule>
  </conditionalFormatting>
  <conditionalFormatting sqref="N11:R11 N17:R17 N23:R23 N29:R29 N35:R35 N41:R41">
    <cfRule type="expression" dxfId="107" priority="31">
      <formula>AND(NOT($F$52= ""),NOT($K$52=""),$N$29="")</formula>
    </cfRule>
    <cfRule type="expression" dxfId="106" priority="32">
      <formula>AND(OR(NOT($O$52= ""), NOT($T$52= ""), NOT($Z$52= ""), NOT($AH$52= "")),$L$29="")</formula>
    </cfRule>
    <cfRule type="expression" dxfId="105" priority="33">
      <formula>AND(NOT($F$52= ""),OR($K$52="CASE GTIN",$K$52="UNIT GTIN",$K$52="UPK"),$N$29="")</formula>
    </cfRule>
  </conditionalFormatting>
  <conditionalFormatting sqref="Z10:AB10 Z16:AB16 Z22:AB22 Z28:AB28 Z34:AB34 Z40:AB40">
    <cfRule type="expression" dxfId="104" priority="30">
      <formula>AND($Z$28="",$S$2="NEW ITEM")</formula>
    </cfRule>
  </conditionalFormatting>
  <conditionalFormatting sqref="Z10:AB10 Z16:AB16 Z22:AB22 Z28:AB28 Z34:AB34 Z40:AB40">
    <cfRule type="expression" dxfId="103" priority="29">
      <formula xml:space="preserve"> AND($S$2="NEW ITEM",$Z$40="", OR(NOT($B$40=""), NOT($B$41=""), NOT($B$42=""), NOT($F$43=""), NOT($B$43=""), NOT($L$40=""), NOT($L$41=""), NOT($L$42=""), NOT($L$43=""), NOT($N$40=""), NOT($N$41=""), NOT($N$42=""),  NOT($N$43=""), NOT($S$40=""), NOT($S$41=""), NOT($S$42=""), NOT($U$40=""), NOT($U$41=""), NOT($U$42=""), NOT($W$40=""), NOT($W$41=""), NOT($W$42=""), NOT($W$43=""), NOT($Z$41=""), NOT($AC$40=""), NOT($AC$41=""), NOT($AG$40=""), NOT($AG$41=""), NOT($AG$42=""), NOT($AK$40=""), NOT($AK$41=""), NOT($AK$42="")))</formula>
    </cfRule>
  </conditionalFormatting>
  <conditionalFormatting sqref="N12:R12 N18:R18 N24:R24 N30:R30 N36:R36 N42:R42">
    <cfRule type="expression" dxfId="102" priority="22">
      <formula>AND(OR(NOT($O$52= ""), NOT($T$52= ""), NOT($Z$52= ""), NOT($AH$52= "")),$N$30="")</formula>
    </cfRule>
    <cfRule type="expression" dxfId="101" priority="23">
      <formula>AND(NOT($F$52= ""),NOT($K$52=""),$N$30="")</formula>
    </cfRule>
    <cfRule type="expression" dxfId="100" priority="24">
      <formula>AND($N$30="",$S$2="NEW ITEM")</formula>
    </cfRule>
  </conditionalFormatting>
  <conditionalFormatting sqref="N13:R13 N19:R19 N25:R25 N31:R31 N37:R37 N43:R43">
    <cfRule type="expression" dxfId="99" priority="20">
      <formula>AND(OR(NOT($F$52= ""),NOT($T$52= "")),OR($K$52="CASE UPC",$K$52="UPK", NOT($T$52= "")),$N$31="")</formula>
    </cfRule>
    <cfRule type="expression" dxfId="98" priority="21">
      <formula>AND($N$31="",$S$2="NEW ITEM")</formula>
    </cfRule>
  </conditionalFormatting>
  <conditionalFormatting sqref="N12:R12 N18:R18 N24:R24 N30:R30 N36:R36 N42:R42">
    <cfRule type="expression" dxfId="97" priority="17">
      <formula>AND(OR(NOT($O$52= ""), NOT($T$52= ""), NOT($Z$52= ""), NOT($AH$52= "")),$N$30="")</formula>
    </cfRule>
    <cfRule type="expression" dxfId="96" priority="18">
      <formula>AND(NOT($F$52= ""),NOT($K$52=""),$N$30="")</formula>
    </cfRule>
    <cfRule type="expression" dxfId="95" priority="19">
      <formula>AND($N$30="",$S$2="NEW ITEM")</formula>
    </cfRule>
  </conditionalFormatting>
  <conditionalFormatting sqref="N13:R13 N19:R19 N25:R25 N31:R31 N37:R37 N43:R43">
    <cfRule type="expression" dxfId="94" priority="15">
      <formula>AND(OR(NOT($F$52= ""),NOT($T$52= "")),OR($K$52="CASE UPC",$K$52="UPK", NOT($T$52= "")),$N$31="")</formula>
    </cfRule>
    <cfRule type="expression" dxfId="93" priority="16">
      <formula>AND($N$31="",$S$2="NEW ITEM")</formula>
    </cfRule>
  </conditionalFormatting>
  <conditionalFormatting sqref="N12:R12 N18:R18 N24:R24 N30:R30 N36:R36 N42:R42">
    <cfRule type="expression" dxfId="92" priority="12">
      <formula>AND(OR(NOT($O$52= ""), NOT($T$52= ""), NOT($Z$52= ""), NOT($AH$52= "")),$N$30="")</formula>
    </cfRule>
    <cfRule type="expression" dxfId="91" priority="13">
      <formula>AND(NOT($F$52= ""),NOT($K$52=""),$N$30="")</formula>
    </cfRule>
    <cfRule type="expression" dxfId="90" priority="14">
      <formula>AND($N$30="",$S$2="NEW ITEM")</formula>
    </cfRule>
  </conditionalFormatting>
  <conditionalFormatting sqref="N12:R12 N18:R18 N24:R24 N30:R30 N36:R36 N42:R42">
    <cfRule type="expression" dxfId="89" priority="9">
      <formula>AND(OR(NOT($O$52= ""), NOT($T$52= ""), NOT($Z$52= ""), NOT($AH$52= "")),$N$30="")</formula>
    </cfRule>
    <cfRule type="expression" dxfId="88" priority="10">
      <formula>AND(NOT($F$52= ""),NOT($K$52=""),$N$30="")</formula>
    </cfRule>
    <cfRule type="expression" dxfId="87" priority="11">
      <formula>AND($N$30="",$S$2="NEW ITEM")</formula>
    </cfRule>
  </conditionalFormatting>
  <conditionalFormatting sqref="N13:R13 N19:R19 N25:R25 N31:R31 N37:R37 N43:R43">
    <cfRule type="expression" dxfId="86" priority="7">
      <formula>AND(OR(NOT($F$52= ""),NOT($T$52= "")),OR($K$52="CASE UPC",$K$52="UPK", NOT($T$52= "")),$N$31="")</formula>
    </cfRule>
    <cfRule type="expression" dxfId="85" priority="8">
      <formula>AND($N$31="",$S$2="NEW ITEM")</formula>
    </cfRule>
  </conditionalFormatting>
  <conditionalFormatting sqref="N12:R12">
    <cfRule type="expression" dxfId="84" priority="6">
      <formula>NOT($N$12="")</formula>
    </cfRule>
  </conditionalFormatting>
  <conditionalFormatting sqref="N18:R18">
    <cfRule type="expression" dxfId="83" priority="5">
      <formula>NOT($N$18="")</formula>
    </cfRule>
  </conditionalFormatting>
  <conditionalFormatting sqref="N24:R24">
    <cfRule type="expression" dxfId="82" priority="4">
      <formula>NOT($N$24="")</formula>
    </cfRule>
  </conditionalFormatting>
  <conditionalFormatting sqref="N30:R30">
    <cfRule type="expression" dxfId="81" priority="3">
      <formula>NOT($N$30="")</formula>
    </cfRule>
  </conditionalFormatting>
  <conditionalFormatting sqref="N36:R36">
    <cfRule type="expression" dxfId="80" priority="2">
      <formula>NOT($N$36="")</formula>
    </cfRule>
  </conditionalFormatting>
  <conditionalFormatting sqref="N42:R42">
    <cfRule type="expression" dxfId="79" priority="1">
      <formula>NOT($N$42="")</formula>
    </cfRule>
  </conditionalFormatting>
  <dataValidations xWindow="765" yWindow="240" count="39">
    <dataValidation type="custom" allowBlank="1" showInputMessage="1" showErrorMessage="1" error="Uncheck the P-CODE box." prompt="Enter an X here if this is the item you wish to have added." sqref="AK35 AK41 AK29 AK11 AK17 AK23">
      <formula1>IF(AK12&gt;0,"",AK11)</formula1>
    </dataValidation>
    <dataValidation type="custom" allowBlank="1" showInputMessage="1" showErrorMessage="1" error="Uncheck the ADD box." prompt="Enter an X here if this is the item you wish to have phased out." sqref="AK36 AK42 AK30 AK12 AK18 AK24">
      <formula1>IF(AK11&gt;0,"",AK12)</formula1>
    </dataValidation>
    <dataValidation allowBlank="1" showInputMessage="1" showErrorMessage="1" promptTitle="Planogram Number" prompt="Space saver for a planogram number._x000a__x000a_Business rules TBD." sqref="AG30 AG12 AG42 AG18 AG24 AG36"/>
    <dataValidation type="whole" operator="greaterThanOrEqual" allowBlank="1" showInputMessage="1" showErrorMessage="1" error="Enter whole number greater than zero." promptTitle="Pallet Tier" prompt="Enter the quantity of layers per pallet." sqref="W37:W38 W43:W44 W25:W26 W19:W20 W13:W14 W31:W32 W56">
      <formula1>0</formula1>
    </dataValidation>
    <dataValidation type="whole" operator="greaterThan" allowBlank="1" showInputMessage="1" showErrorMessage="1" error="Enter whole number greater than zero." promptTitle="Pallet Tie" prompt="Enter the quantity of cases per pallet layer." sqref="W36 W42 W24 W18 W12 W30">
      <formula1>0</formula1>
    </dataValidation>
    <dataValidation type="decimal" operator="greaterThan" allowBlank="1" showInputMessage="1" showErrorMessage="1" error="Enter decimal greater than zero." promptTitle="Case Weight" prompt="For new items, enter the case weight, rounding to at least the nearest thousandth (e.g. 21.234, 3.568, etc.)." sqref="W35 W41 W23 W17 W11 W29">
      <formula1>0</formula1>
    </dataValidation>
    <dataValidation type="decimal" operator="greaterThan" allowBlank="1" showInputMessage="1" showErrorMessage="1" error="Enter decimal greater than zero." promptTitle="Case Cube" prompt="For new items, enter the case cube, rounding to the nearest hundredth (e.g. 21.23, 3.56, etc.)." sqref="W34:Y34 W40:Y40 W22:Y22 W16:Y16 W10:Y10 W28:Y28">
      <formula1>0</formula1>
    </dataValidation>
    <dataValidation type="decimal" operator="greaterThan" allowBlank="1" showInputMessage="1" showErrorMessage="1" error="Enter decimal greater than zero." promptTitle="Case Dimensions - Depth" prompt="Enter in inches, rounding up to the nearest 0.05 of an inch. For example: for 2.94 inches, list 2.95._x000a__x000a_Convert millimeters to inches as follows: 1 mm = 0.03937 inches. Then use the rounding rule given above." sqref="U36:V36 U42:V42 U24:V24 U18:V18 U30:V30 U12:V12">
      <formula1>0</formula1>
    </dataValidation>
    <dataValidation type="decimal" operator="greaterThan" allowBlank="1" showInputMessage="1" showErrorMessage="1" error="Enter decimal greater than zero." promptTitle="Case Dimensions - Height" prompt="Enter in inches, rounding up to the nearest 0.05 of an inch. For example: for 2.94 inches, list 2.95._x000a__x000a_Convert millimeters to inches as follows: 1 mm = 0.03937 inches. Then use the rounding rule given above." sqref="U34 U40 U22 U16 U28 U10">
      <formula1>0</formula1>
    </dataValidation>
    <dataValidation type="decimal" operator="greaterThan" allowBlank="1" showInputMessage="1" showErrorMessage="1" error="Enter decimal greater than zero." promptTitle="Case Dimensions - Width" prompt="Enter in inches, rounding up to the nearest 0.05 of an inch. For example: for 2.94 inches, list 2.95._x000a__x000a_Convert millimeters to inches as follows: 1 mm = 0.03937 inches. Then use the rounding rule given above." sqref="U35 U41 U23 U17 U29 U11">
      <formula1>0</formula1>
    </dataValidation>
    <dataValidation type="decimal" operator="greaterThan" allowBlank="1" showInputMessage="1" showErrorMessage="1" error="Enter decimal greater than zero." promptTitle="Item Dimensions -Width" prompt="Enter in inches, rounding up to the nearest 0.05 of an inch. For example: for 2.94 inches, list 2.95._x000a__x000a_Convert millimeters to inches as follows: 1 mm = 0.03937 inches. Then use the rounding rule given above._x000a_" sqref="S35 S41 S23 S17 S29 S11">
      <formula1>0</formula1>
    </dataValidation>
    <dataValidation type="decimal" operator="greaterThan" allowBlank="1" showInputMessage="1" showErrorMessage="1" error="Enter decimal greater than zero." promptTitle="Item Dimensions - Height" prompt="Enter in inches, rounding up to the nearest 0.05 of an inch. For example: for 2.94 inches, list 2.95._x000a__x000a_Convert millimeters to inches as follows: 1 mm = 0.03937 inches. Then use the rounding rule given above." sqref="S34 S40 S10 S16 S22 S28">
      <formula1>0</formula1>
    </dataValidation>
    <dataValidation type="decimal" operator="greaterThan" allowBlank="1" showInputMessage="1" showErrorMessage="1" error="Enter a decimal that is greater than zero." promptTitle="NET WT CT" prompt="List the the item's weight (based on the unit of measure listed).  For example if the package weighs 16 ounces, list 16 in this field.  _x000a__x000a_For random weight items, list 1 if the unit of measure is a pound." sqref="L12:M12">
      <formula1>0</formula1>
    </dataValidation>
    <dataValidation type="textLength" errorStyle="warning" operator="lessThan" allowBlank="1" showInputMessage="1" showErrorMessage="1" error="For government use only." prompt="For government use only." sqref="AN30:AO32 AM22:AM26 AN24:AO26 AM28:AM32 AN36:AO38 AM40:AM44 AM10:AM14 AN12:AO14 AN42:AO44 AN18:AO20 AM34:AM38 AM16:AM20 AM56:AO56">
      <formula1>1</formula1>
    </dataValidation>
    <dataValidation type="textLength" operator="lessThanOrEqual" allowBlank="1" showInputMessage="1" showErrorMessage="1" error="Use 15 characters or less." promptTitle="Brand" prompt="Use up to 15 characters to enter the brand description._x000a_List top selling line-price items in descending dollar sales ranking." sqref="B35:K35 B29:K29 B11:K11 B41:K41 B17:K17 B23:K23">
      <formula1>15</formula1>
    </dataValidation>
    <dataValidation allowBlank="1" showInputMessage="1" showErrorMessage="1" promptTitle="SH/PLT Contains" prompt="For shippers/pallet modules, enter the total quantity of saleable units contained within._x000a__x000a_For line item entries of shipper/pallet module content, enter the quantity of the line item(s) contained within._x000a__x000a_" sqref="F37:K38 F31:K32 F13:K14 F43:K44 F19:K20 F25:K26 F56:K56"/>
    <dataValidation allowBlank="1" showInputMessage="1" showErrorMessage="1" promptTitle="MIN Ship QTY (by SKU)" prompt="Enter the absolute minimum number of shipping units that the distributor is willing to ship (e.g., 1 SH, 1 PLT, or 1 CS)._x000a__x000a_Enter &quot;NA&quot; for the contents of a shipper or pallet module." sqref="B37:E38 B31:E32 B13:E14 B43:E44 B19:E20 B25:E26 B56:E56"/>
    <dataValidation type="textLength" operator="lessThanOrEqual" allowBlank="1" showInputMessage="1" showErrorMessage="1" promptTitle="Nomenclature" prompt="Use up to 30 characters to enter product description." sqref="B36:K36 B30:K30 B12:K12 B42:K42 B18:K18 B24:K24">
      <formula1>30</formula1>
    </dataValidation>
    <dataValidation allowBlank="1" showInputMessage="1" showErrorMessage="1" prompt="Enter page number." sqref="AK58"/>
    <dataValidation type="textLength" operator="equal" allowBlank="1" showInputMessage="1" showErrorMessage="1" error="Enter two character Region Stock Listing code. " promptTitle="RSL" prompt="Enter two character Region Stock Listing code. _x000a__x000a_For new items, leave this cell blank--the buyer will assign it." sqref="AH34 AH28 AH10 AH22 AH16 AH40">
      <formula1>2</formula1>
    </dataValidation>
    <dataValidation type="list" operator="equal" allowBlank="1" showInputMessage="1" showErrorMessage="1" error="Make a selection from the drop down list." promptTitle="UOM" prompt="BU-  bunch_x000a_CT-  count_x000a_DZ-  dozen_x000a_EA -  each_x000a_FT-  feet_x000a_IN-  inch_x000a_LB-  pound_x000a_OZ-  ounce_x000a_PR-  pair_x000a_SF -  square foot_x000a_" sqref="L31:M32 L25:M26 L43:M44 L13:M14 L37:M38 L19:M20 L56:M56">
      <formula1>UNIT_OF_MEASURE</formula1>
    </dataValidation>
    <dataValidation type="list" allowBlank="1" showInputMessage="1" showErrorMessage="1" error="Enter an X or leave blank." prompt="Enter an X here if the item has a Container Redemption Value in CA, CT, HI, MA, ME, MI, and/or NY._x000a__x000a_Use the CRV page, 40-15 CRV - CRV Only, to list the applicable CRVs." sqref="AK40 AK10 AK16 AK22 AK28 AK34">
      <formula1>X</formula1>
    </dataValidation>
    <dataValidation type="textLength" allowBlank="1" showInputMessage="1" showErrorMessage="1" error="Enter four character DCG." promptTitle="DIBS Commodity Generic code" prompt="Enter four character DCG in this format: DCCG._x000a__x000a_For new items, leave this cell blank--the buyer will assign it." sqref="AG41 AG11 AG17 AG23 AG29 AG35">
      <formula1>1</formula1>
      <formula2>4</formula2>
    </dataValidation>
    <dataValidation type="decimal" operator="greaterThan" allowBlank="1" showInputMessage="1" showErrorMessage="1" error="Enter decimal greater than zero." promptTitle="Item Dimensions - Depth" prompt="Enter in inches, rounding up to the nearest 0.05 of an inch. For example: for 2.94 inches, list 2.95._x000a__x000a_Convert millimeters to inches as follows: 1 mm = 0.03937 inches. Then use the rounding rule given above." sqref="S42:T42 S12:T12 S18:T18 S24:T24 S30:T30 S36:T36">
      <formula1>0</formula1>
    </dataValidation>
    <dataValidation type="list" allowBlank="1" showInputMessage="1" showErrorMessage="1" error="Make a selection from the drop down list." prompt="BG-bag         KT-kit _x000a_BO-bottle     JR- jar_x000a_BX-box          LB-pound_x000a_BW-bowl      PK-package_x000a_BU-bunch     PL-pallet_x000a_CN-can          TB-tube_x000a_CR- carton    TN-tin_x000a_CS- case        TR-tray_x000a_CU-cup         TU-tub_x000a_EA-each        SH-shipper_x000a_" sqref="L41:M41 L11:M11 L17:M17 L23:M23 L29:M29 L35:M35">
      <formula1>UNIT_OF_ISSUE</formula1>
    </dataValidation>
    <dataValidation type="textLength" allowBlank="1" showInputMessage="1" showErrorMessage="1" error="Enter 12 digit case UPC." promptTitle="Universal Product Code - Case" prompt="Enter 12 digit case UPC." sqref="N56:R56">
      <formula1>1</formula1>
      <formula2>12</formula2>
    </dataValidation>
    <dataValidation type="textLength" operator="lessThanOrEqual" allowBlank="1" showInputMessage="1" showErrorMessage="1" error="Use 30 characters or less." sqref="S1">
      <formula1>30</formula1>
    </dataValidation>
    <dataValidation allowBlank="1" showInputMessage="1" showErrorMessage="1" prompt="Enter total number of pages included in presentation." sqref="AO58"/>
    <dataValidation type="textLength" operator="lessThanOrEqual" allowBlank="1" showInputMessage="1" showErrorMessage="1" error="Enter 14 digit case GTIN." promptTitle="Global Trade Item Number - Case" prompt="Enter 14 digit case GTIN." sqref="N16:R16 N10:R10 N40:R40 N34:R34 N28:R28 N22:R22">
      <formula1>14</formula1>
    </dataValidation>
    <dataValidation type="textLength" operator="lessThanOrEqual" allowBlank="1" showInputMessage="1" showErrorMessage="1" error="Enter 14 digit unit GTIN." promptTitle="Global Trade Item Number - Unit" prompt="Enter 14 digit unit GTIN." sqref="N17:R17 N11:R11 N41:R41 N35:R35 N29:R29 N23:R23">
      <formula1>14</formula1>
    </dataValidation>
    <dataValidation type="textLength" allowBlank="1" showInputMessage="1" showErrorMessage="1" error="Enter 11 digit case UPC." promptTitle="Universal Product Code - Case" prompt="Enter 11 digit case UPC._x000a_(include lead digit, do not include check digit)" sqref="N13:R13 N25:R25 N19:R19 N43:R43 N37:R37 N31:R31">
      <formula1>1</formula1>
      <formula2>11</formula2>
    </dataValidation>
    <dataValidation type="decimal" operator="greaterThan" allowBlank="1" showInputMessage="1" showErrorMessage="1" error="Enter a decimal that is greater than zero." promptTitle="NET WT CT" prompt="List item weight (based on the unit of measure (UOM) listed). Round net weight to nearest hundredth, e.g. item weight 14.752 ounces = 14.75. Random weight items, list 1 if the UOM is a pound._x000a_If UOM is not OZ list quantity, e.g. 48 ct box razor blades=48_x000a_" sqref="L18:M18 L30:M30 L24:M24 L42:M42 L36:M36">
      <formula1>0</formula1>
    </dataValidation>
    <dataValidation type="textLength" operator="equal" allowBlank="1" showInputMessage="1" showErrorMessage="1" error="Enter 13 digit NSN." promptTitle="National Stock Number" prompt="For government use only." sqref="B16:K16 B10:K10 B28:K28 B22:K22 B40:K40 B34:K34">
      <formula1>13</formula1>
    </dataValidation>
    <dataValidation type="whole" operator="greaterThan" allowBlank="1" showInputMessage="1" showErrorMessage="1" error="Use whole numbers." promptTitle="UPK" prompt="Enter the quantity of saleable units contained in a case._x000a__x000a_For sh/plt UPK is 1." sqref="L10:M10 L22:M22 L16:M16 L40:M40 L34:M34 L28:M28">
      <formula1>0</formula1>
    </dataValidation>
    <dataValidation type="decimal" operator="greaterThan" allowBlank="1" showInputMessage="1" showErrorMessage="1" error="Enter decimal greater than zero." promptTitle="Average Non-promoted Retail Cost" prompt="Enter the average non-promoted price for the civilian market._x000a__x000a_Use the remarks block or the remarks continuation page, to communicate regional variation (i.e. East Coast vs. West Coast markets)." sqref="Z42:AB42 Z12:AB12 Z36:AB36 Z30:AB30 Z24:AB24 Z18:AB18">
      <formula1>0</formula1>
    </dataValidation>
    <dataValidation type="decimal" operator="greaterThan" allowBlank="1" showInputMessage="1" showErrorMessage="1" error="Enter decimal greater than zero." promptTitle="Average Promoted Retail Cost" prompt="Enter the average promoted price for the civilian market._x000a__x000a_Use the remarks block or the remarks continuation page, to communicate regional variation (i.e. East Coast vs. West Coast markets)." sqref="AC12:AF12 AC24:AF24 AC18:AF18 AC42:AF42 AC36:AF36 AC30:AF30">
      <formula1>0</formula1>
    </dataValidation>
    <dataValidation type="decimal" operator="greaterThan" allowBlank="1" showInputMessage="1" showErrorMessage="1" error="Enter decimal greater than zero." prompt="Enter regular price being offered to DeCA." sqref="Z40:AB40 Z10:AB10 Z34:AB34 Z28:AB28 Z22:AB22 Z16:AB16">
      <formula1>0</formula1>
    </dataValidation>
    <dataValidation type="decimal" operator="greaterThan" allowBlank="1" showInputMessage="1" showErrorMessage="1" error="Enter decimal greater than zero." prompt="Enter DeCA's promotional introductory cost (if being offered)._x000a__x000a_Use remarks block or remarks page to provide additional detail (e.g., date range, etc.)_x000a_" sqref="AC40:AF40 AC10:AF10 AC34:AF34 AC28:AF28 AC22:AF22 AC16:AF16">
      <formula1>0</formula1>
    </dataValidation>
    <dataValidation type="textLength" operator="lessThanOrEqual" allowBlank="1" showInputMessage="1" showErrorMessage="1" error="Enter 11 digit unit UPC." promptTitle="Universal Product Code - Unit" prompt="Enter 11 digit item UPC._x000a_(include lead digit , do not include check digit)" sqref="N12:R12 N24:R24 N18:R18 N42:R42 N36:R36 N30:R30">
      <formula1>11</formula1>
    </dataValidation>
  </dataValidations>
  <printOptions horizontalCentered="1" verticalCentered="1"/>
  <pageMargins left="0" right="0" top="0" bottom="0" header="0" footer="0"/>
  <pageSetup scale="97"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AR59"/>
  <sheetViews>
    <sheetView showGridLines="0" showRowColHeaders="0" workbookViewId="0">
      <selection activeCell="R48" sqref="R48:AF48"/>
    </sheetView>
  </sheetViews>
  <sheetFormatPr defaultRowHeight="15.75"/>
  <cols>
    <col min="1" max="1" width="2.7109375" style="1" customWidth="1"/>
    <col min="2" max="2" width="6.85546875" style="1" customWidth="1"/>
    <col min="3" max="3" width="5.28515625" style="1" customWidth="1"/>
    <col min="4" max="4" width="5.7109375" style="1" customWidth="1"/>
    <col min="5" max="5" width="3.7109375" style="1" customWidth="1"/>
    <col min="6" max="6" width="2.7109375" style="1" customWidth="1"/>
    <col min="7" max="7" width="3.28515625" style="1" customWidth="1"/>
    <col min="8" max="8" width="3.7109375" style="1" customWidth="1"/>
    <col min="9" max="9" width="4.7109375" style="1" customWidth="1"/>
    <col min="10" max="10" width="3.7109375" style="1" customWidth="1"/>
    <col min="11" max="11" width="2.28515625" style="1" customWidth="1"/>
    <col min="12" max="12" width="3.7109375" style="1" customWidth="1"/>
    <col min="13" max="13" width="7.7109375" style="1" customWidth="1"/>
    <col min="14" max="14" width="1.7109375" style="1" customWidth="1"/>
    <col min="15" max="15" width="2.7109375" style="1" customWidth="1"/>
    <col min="16" max="16" width="0.85546875" style="1" customWidth="1"/>
    <col min="17" max="17" width="3" style="1" customWidth="1"/>
    <col min="18" max="18" width="8" style="1" customWidth="1"/>
    <col min="19" max="19" width="3.7109375" style="1" customWidth="1"/>
    <col min="20" max="20" width="2.7109375" style="1" customWidth="1"/>
    <col min="21" max="21" width="3.5703125" style="1" customWidth="1"/>
    <col min="22" max="22" width="2.85546875" style="1" customWidth="1"/>
    <col min="23" max="23" width="3.140625" style="1" customWidth="1"/>
    <col min="24" max="24" width="1.28515625" style="1" customWidth="1"/>
    <col min="25" max="25" width="3" style="1" customWidth="1"/>
    <col min="26" max="26" width="2.7109375" style="1" customWidth="1"/>
    <col min="27" max="27" width="4.7109375" style="1" customWidth="1"/>
    <col min="28" max="28" width="3" style="1" customWidth="1"/>
    <col min="29" max="29" width="1.5703125" style="1" customWidth="1"/>
    <col min="30" max="30" width="3.7109375" style="1" customWidth="1"/>
    <col min="31" max="31" width="2.7109375" style="1" customWidth="1"/>
    <col min="32" max="32" width="3.140625" style="1" customWidth="1"/>
    <col min="33" max="35" width="2.7109375" style="1" customWidth="1"/>
    <col min="36" max="36" width="3.85546875" style="1" customWidth="1"/>
    <col min="37" max="37" width="2.7109375" style="1" customWidth="1"/>
    <col min="38" max="38" width="1.5703125" style="1" customWidth="1"/>
    <col min="39" max="41" width="2.7109375" style="1" customWidth="1"/>
    <col min="42" max="42" width="3.7109375" style="8" customWidth="1"/>
    <col min="43" max="43" width="9.7109375" style="8" customWidth="1"/>
    <col min="44" max="16384" width="9.140625" style="1"/>
  </cols>
  <sheetData>
    <row r="1" spans="1:44" s="36" customFormat="1" ht="9.75" customHeight="1">
      <c r="A1" s="34"/>
      <c r="B1" s="138" t="s">
        <v>7</v>
      </c>
      <c r="C1" s="196" t="str">
        <f>IF('40-15 PRES - MANDATORY'!$E$8&gt;0,'40-15 PRES - MANDATORY'!$E$8,"")</f>
        <v>ABC</v>
      </c>
      <c r="D1" s="196"/>
      <c r="E1" s="196"/>
      <c r="F1" s="196"/>
      <c r="G1" s="196"/>
      <c r="H1" s="196"/>
      <c r="I1" s="196"/>
      <c r="K1" s="199"/>
      <c r="L1" s="199"/>
      <c r="M1" s="199"/>
      <c r="O1" s="196"/>
      <c r="P1" s="196"/>
      <c r="Q1" s="196"/>
      <c r="R1" s="196"/>
      <c r="S1" s="212" t="s">
        <v>542</v>
      </c>
      <c r="T1" s="196"/>
      <c r="U1" s="196"/>
      <c r="V1" s="196"/>
      <c r="Z1" s="575" t="str">
        <f>IF(NOT('40-15 PRES - MANDATORY'!Y6=""),'40-15 PRES - MANDATORY'!Y6,"")</f>
        <v/>
      </c>
      <c r="AA1" s="575"/>
      <c r="AB1" s="575"/>
      <c r="AC1" s="575"/>
      <c r="AD1" s="211"/>
      <c r="AE1" s="211"/>
      <c r="AF1" s="211"/>
      <c r="AG1" s="211"/>
      <c r="AH1" s="211"/>
      <c r="AI1" s="211"/>
      <c r="AJ1" s="211"/>
      <c r="AK1" s="211"/>
      <c r="AL1" s="211"/>
      <c r="AM1" s="211"/>
      <c r="AN1" s="211"/>
      <c r="AO1" s="34"/>
      <c r="AP1" s="35"/>
      <c r="AQ1" s="35"/>
      <c r="AR1" s="35"/>
    </row>
    <row r="2" spans="1:44" s="36" customFormat="1" ht="9.75" customHeight="1">
      <c r="A2" s="34"/>
      <c r="B2" s="199" t="s">
        <v>8</v>
      </c>
      <c r="C2" s="34"/>
      <c r="D2" s="34"/>
      <c r="E2" s="196" t="str">
        <f>IF('40-15 PRES - MANDATORY'!$E$10&gt;0,'40-15 PRES - MANDATORY'!$E$10,"")</f>
        <v>ABC FOODS</v>
      </c>
      <c r="F2" s="197"/>
      <c r="G2" s="197"/>
      <c r="H2" s="197"/>
      <c r="I2" s="197"/>
      <c r="J2" s="197"/>
      <c r="K2" s="197"/>
      <c r="L2" s="197"/>
      <c r="M2" s="197"/>
      <c r="N2" s="628" t="s">
        <v>54</v>
      </c>
      <c r="O2" s="628"/>
      <c r="P2" s="628"/>
      <c r="Q2" s="628"/>
      <c r="R2" s="197" t="str">
        <f>IF(NOT('40-15 PRES - MANDATORY'!$Y$12=""),'40-15 PRES - MANDATORY'!$Y$12,"")</f>
        <v>A123</v>
      </c>
      <c r="S2" s="138" t="s">
        <v>9</v>
      </c>
      <c r="T2" s="196"/>
      <c r="U2" s="196"/>
      <c r="V2" s="196"/>
      <c r="W2" s="196"/>
      <c r="X2" s="37" t="s">
        <v>55</v>
      </c>
      <c r="Y2" s="38"/>
      <c r="Z2" s="196" t="str">
        <f>IF('40-15 PRES - MANDATORY'!$G$12&gt;0,'40-15 PRES - MANDATORY'!$G$12,"")</f>
        <v>HDEC0102G1234</v>
      </c>
      <c r="AA2" s="196"/>
      <c r="AB2" s="196"/>
      <c r="AC2" s="196"/>
      <c r="AD2" s="330"/>
      <c r="AE2" s="38" t="s">
        <v>53</v>
      </c>
      <c r="AF2" s="38"/>
      <c r="AG2" s="38"/>
      <c r="AH2" s="627" t="str">
        <f>IF('40-15 PRES - MANDATORY'!$M$12&gt;0,'40-15 PRES - MANDATORY'!$M$12,"")</f>
        <v>HDEC0102G9876</v>
      </c>
      <c r="AI2" s="627"/>
      <c r="AJ2" s="627"/>
      <c r="AK2" s="627"/>
      <c r="AL2" s="627"/>
      <c r="AN2" s="34"/>
      <c r="AO2" s="34"/>
      <c r="AP2" s="35"/>
      <c r="AQ2" s="35"/>
      <c r="AR2" s="35"/>
    </row>
    <row r="3" spans="1:44" ht="1.5" customHeight="1">
      <c r="A3" s="4"/>
      <c r="B3" s="2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9"/>
      <c r="AR3" s="8"/>
    </row>
    <row r="4" spans="1:44" ht="2.25" customHeight="1">
      <c r="A4" s="4"/>
      <c r="B4" s="2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9"/>
      <c r="AR4" s="8"/>
    </row>
    <row r="5" spans="1:44" s="3" customFormat="1" ht="11.25" customHeight="1">
      <c r="A5" s="13"/>
      <c r="B5" s="437" t="s">
        <v>12</v>
      </c>
      <c r="C5" s="438"/>
      <c r="D5" s="438"/>
      <c r="E5" s="438"/>
      <c r="F5" s="438"/>
      <c r="G5" s="438"/>
      <c r="H5" s="438"/>
      <c r="I5" s="438"/>
      <c r="J5" s="438"/>
      <c r="K5" s="439"/>
      <c r="L5" s="437" t="s">
        <v>16</v>
      </c>
      <c r="M5" s="439"/>
      <c r="N5" s="437" t="s">
        <v>145</v>
      </c>
      <c r="O5" s="438"/>
      <c r="P5" s="438"/>
      <c r="Q5" s="438"/>
      <c r="R5" s="439"/>
      <c r="S5" s="333" t="s">
        <v>32</v>
      </c>
      <c r="T5" s="333"/>
      <c r="U5" s="333" t="s">
        <v>33</v>
      </c>
      <c r="V5" s="333"/>
      <c r="W5" s="333" t="s">
        <v>19</v>
      </c>
      <c r="X5" s="333"/>
      <c r="Y5" s="333"/>
      <c r="Z5" s="457" t="s">
        <v>556</v>
      </c>
      <c r="AA5" s="457"/>
      <c r="AB5" s="457"/>
      <c r="AC5" s="570" t="s">
        <v>558</v>
      </c>
      <c r="AD5" s="570"/>
      <c r="AE5" s="570"/>
      <c r="AF5" s="571"/>
      <c r="AG5" s="440" t="s">
        <v>34</v>
      </c>
      <c r="AH5" s="442"/>
      <c r="AI5" s="456" t="s">
        <v>37</v>
      </c>
      <c r="AJ5" s="456"/>
      <c r="AK5" s="456"/>
      <c r="AL5" s="456"/>
      <c r="AM5" s="559" t="s">
        <v>541</v>
      </c>
      <c r="AN5" s="559"/>
      <c r="AO5" s="559"/>
      <c r="AP5" s="10"/>
      <c r="AQ5" s="10"/>
      <c r="AR5" s="10"/>
    </row>
    <row r="6" spans="1:44" s="3" customFormat="1" ht="11.25" customHeight="1">
      <c r="A6" s="13"/>
      <c r="B6" s="440" t="s">
        <v>13</v>
      </c>
      <c r="C6" s="441"/>
      <c r="D6" s="441"/>
      <c r="E6" s="441"/>
      <c r="F6" s="441"/>
      <c r="G6" s="441"/>
      <c r="H6" s="441"/>
      <c r="I6" s="441"/>
      <c r="J6" s="441"/>
      <c r="K6" s="442"/>
      <c r="L6" s="440" t="s">
        <v>17</v>
      </c>
      <c r="M6" s="442"/>
      <c r="N6" s="440" t="s">
        <v>463</v>
      </c>
      <c r="O6" s="441"/>
      <c r="P6" s="441"/>
      <c r="Q6" s="441"/>
      <c r="R6" s="442"/>
      <c r="S6" s="446" t="s">
        <v>30</v>
      </c>
      <c r="T6" s="447"/>
      <c r="U6" s="446" t="s">
        <v>30</v>
      </c>
      <c r="V6" s="447"/>
      <c r="W6" s="328" t="s">
        <v>20</v>
      </c>
      <c r="X6" s="328"/>
      <c r="Y6" s="328"/>
      <c r="Z6" s="458" t="s">
        <v>559</v>
      </c>
      <c r="AA6" s="459"/>
      <c r="AB6" s="460"/>
      <c r="AC6" s="458" t="s">
        <v>559</v>
      </c>
      <c r="AD6" s="459"/>
      <c r="AE6" s="459"/>
      <c r="AF6" s="460"/>
      <c r="AG6" s="539" t="s">
        <v>35</v>
      </c>
      <c r="AH6" s="540"/>
      <c r="AI6" s="560" t="s">
        <v>567</v>
      </c>
      <c r="AJ6" s="561"/>
      <c r="AK6" s="561"/>
      <c r="AL6" s="562"/>
      <c r="AM6" s="559"/>
      <c r="AN6" s="559"/>
      <c r="AO6" s="559"/>
      <c r="AP6" s="10"/>
      <c r="AQ6" s="10"/>
      <c r="AR6" s="10"/>
    </row>
    <row r="7" spans="1:44" s="3" customFormat="1" ht="11.25" customHeight="1">
      <c r="A7" s="13"/>
      <c r="B7" s="443" t="s">
        <v>14</v>
      </c>
      <c r="C7" s="444"/>
      <c r="D7" s="444"/>
      <c r="E7" s="444"/>
      <c r="F7" s="444"/>
      <c r="G7" s="444"/>
      <c r="H7" s="444"/>
      <c r="I7" s="444"/>
      <c r="J7" s="444"/>
      <c r="K7" s="445"/>
      <c r="L7" s="443" t="s">
        <v>566</v>
      </c>
      <c r="M7" s="445"/>
      <c r="N7" s="443" t="s">
        <v>464</v>
      </c>
      <c r="O7" s="444"/>
      <c r="P7" s="444"/>
      <c r="Q7" s="444"/>
      <c r="R7" s="445"/>
      <c r="S7" s="448" t="s">
        <v>762</v>
      </c>
      <c r="T7" s="449"/>
      <c r="U7" s="448" t="s">
        <v>762</v>
      </c>
      <c r="V7" s="449"/>
      <c r="W7" s="334" t="s">
        <v>21</v>
      </c>
      <c r="X7" s="334"/>
      <c r="Y7" s="334"/>
      <c r="Z7" s="461" t="s">
        <v>560</v>
      </c>
      <c r="AA7" s="461"/>
      <c r="AB7" s="461"/>
      <c r="AC7" s="463" t="s">
        <v>561</v>
      </c>
      <c r="AD7" s="463"/>
      <c r="AE7" s="463"/>
      <c r="AF7" s="464"/>
      <c r="AG7" s="566" t="s">
        <v>465</v>
      </c>
      <c r="AH7" s="567"/>
      <c r="AI7" s="560"/>
      <c r="AJ7" s="561"/>
      <c r="AK7" s="561"/>
      <c r="AL7" s="562"/>
      <c r="AM7" s="278" t="s">
        <v>535</v>
      </c>
      <c r="AN7" s="278" t="s">
        <v>536</v>
      </c>
      <c r="AO7" s="278" t="s">
        <v>537</v>
      </c>
      <c r="AP7" s="10"/>
    </row>
    <row r="8" spans="1:44" s="3" customFormat="1" ht="11.25" customHeight="1">
      <c r="A8" s="13"/>
      <c r="B8" s="334" t="s">
        <v>15</v>
      </c>
      <c r="C8" s="334"/>
      <c r="D8" s="334"/>
      <c r="E8" s="334"/>
      <c r="F8" s="525" t="s">
        <v>439</v>
      </c>
      <c r="G8" s="525"/>
      <c r="H8" s="525"/>
      <c r="I8" s="525"/>
      <c r="J8" s="525"/>
      <c r="K8" s="525"/>
      <c r="L8" s="334" t="s">
        <v>18</v>
      </c>
      <c r="M8" s="335"/>
      <c r="N8" s="443" t="s">
        <v>144</v>
      </c>
      <c r="O8" s="444"/>
      <c r="P8" s="444"/>
      <c r="Q8" s="444"/>
      <c r="R8" s="445"/>
      <c r="S8" s="448" t="s">
        <v>31</v>
      </c>
      <c r="T8" s="449"/>
      <c r="U8" s="448" t="s">
        <v>31</v>
      </c>
      <c r="V8" s="449"/>
      <c r="W8" s="334" t="s">
        <v>22</v>
      </c>
      <c r="X8" s="334"/>
      <c r="Y8" s="334"/>
      <c r="Z8" s="462" t="s">
        <v>557</v>
      </c>
      <c r="AA8" s="463"/>
      <c r="AB8" s="464"/>
      <c r="AC8" s="462" t="s">
        <v>557</v>
      </c>
      <c r="AD8" s="463"/>
      <c r="AE8" s="463"/>
      <c r="AF8" s="464"/>
      <c r="AG8" s="568"/>
      <c r="AH8" s="569"/>
      <c r="AI8" s="563"/>
      <c r="AJ8" s="564"/>
      <c r="AK8" s="564"/>
      <c r="AL8" s="565"/>
      <c r="AM8" s="278" t="s">
        <v>538</v>
      </c>
      <c r="AN8" s="278" t="s">
        <v>539</v>
      </c>
      <c r="AO8" s="278" t="s">
        <v>540</v>
      </c>
      <c r="AP8" s="10"/>
    </row>
    <row r="9" spans="1:44" s="3" customFormat="1" ht="2.25" customHeight="1" thickBot="1">
      <c r="A9" s="13"/>
      <c r="B9" s="15"/>
      <c r="C9" s="15"/>
      <c r="D9" s="15"/>
      <c r="E9" s="15"/>
      <c r="F9" s="311"/>
      <c r="G9" s="311"/>
      <c r="H9" s="311"/>
      <c r="I9" s="311"/>
      <c r="J9" s="311"/>
      <c r="K9" s="311"/>
      <c r="L9" s="15"/>
      <c r="M9" s="13"/>
      <c r="N9" s="15"/>
      <c r="O9" s="15"/>
      <c r="P9" s="15"/>
      <c r="Q9" s="15"/>
      <c r="R9" s="13"/>
      <c r="S9" s="13"/>
      <c r="T9" s="13"/>
      <c r="U9" s="13"/>
      <c r="V9" s="13"/>
      <c r="W9" s="15"/>
      <c r="X9" s="15"/>
      <c r="Y9" s="15"/>
      <c r="Z9" s="310"/>
      <c r="AA9" s="310"/>
      <c r="AB9" s="310"/>
      <c r="AC9" s="310"/>
      <c r="AD9" s="310"/>
      <c r="AE9" s="310"/>
      <c r="AF9" s="310"/>
      <c r="AG9" s="310"/>
      <c r="AH9" s="310"/>
      <c r="AI9" s="13"/>
      <c r="AJ9" s="13"/>
      <c r="AK9" s="154"/>
      <c r="AL9" s="13"/>
      <c r="AM9" s="155"/>
      <c r="AN9" s="155"/>
      <c r="AO9" s="155"/>
      <c r="AP9" s="10"/>
    </row>
    <row r="10" spans="1:44" ht="15" customHeight="1">
      <c r="A10" s="625">
        <v>23</v>
      </c>
      <c r="B10" s="531"/>
      <c r="C10" s="532"/>
      <c r="D10" s="532"/>
      <c r="E10" s="532"/>
      <c r="F10" s="532"/>
      <c r="G10" s="532"/>
      <c r="H10" s="532"/>
      <c r="I10" s="532"/>
      <c r="J10" s="532"/>
      <c r="K10" s="532"/>
      <c r="L10" s="480"/>
      <c r="M10" s="480"/>
      <c r="N10" s="497"/>
      <c r="O10" s="497"/>
      <c r="P10" s="497"/>
      <c r="Q10" s="497"/>
      <c r="R10" s="497"/>
      <c r="S10" s="494"/>
      <c r="T10" s="494"/>
      <c r="U10" s="494"/>
      <c r="V10" s="494"/>
      <c r="W10" s="494"/>
      <c r="X10" s="494"/>
      <c r="Y10" s="494"/>
      <c r="Z10" s="491"/>
      <c r="AA10" s="491"/>
      <c r="AB10" s="491"/>
      <c r="AC10" s="473"/>
      <c r="AD10" s="474"/>
      <c r="AE10" s="474"/>
      <c r="AF10" s="475"/>
      <c r="AG10" s="537"/>
      <c r="AH10" s="538"/>
      <c r="AI10" s="544" t="s">
        <v>37</v>
      </c>
      <c r="AJ10" s="545"/>
      <c r="AK10" s="249"/>
      <c r="AL10" s="321"/>
      <c r="AM10" s="283"/>
      <c r="AN10" s="284" t="s">
        <v>39</v>
      </c>
      <c r="AO10" s="285"/>
      <c r="AQ10" s="1"/>
    </row>
    <row r="11" spans="1:44" ht="15" customHeight="1">
      <c r="A11" s="625"/>
      <c r="B11" s="533"/>
      <c r="C11" s="534"/>
      <c r="D11" s="534"/>
      <c r="E11" s="534"/>
      <c r="F11" s="534"/>
      <c r="G11" s="534"/>
      <c r="H11" s="534"/>
      <c r="I11" s="534"/>
      <c r="J11" s="534"/>
      <c r="K11" s="534"/>
      <c r="L11" s="481"/>
      <c r="M11" s="481"/>
      <c r="N11" s="513"/>
      <c r="O11" s="513"/>
      <c r="P11" s="513"/>
      <c r="Q11" s="513"/>
      <c r="R11" s="513"/>
      <c r="S11" s="495"/>
      <c r="T11" s="495"/>
      <c r="U11" s="626"/>
      <c r="V11" s="626"/>
      <c r="W11" s="496"/>
      <c r="X11" s="496"/>
      <c r="Y11" s="496"/>
      <c r="Z11" s="524" t="str">
        <f>IF(Z10="","",ROUNDUP(Z10*1.01,2))</f>
        <v/>
      </c>
      <c r="AA11" s="524"/>
      <c r="AB11" s="524"/>
      <c r="AC11" s="476" t="str">
        <f>IF(AC10="","",ROUNDUP(AC10*1.01,2))</f>
        <v/>
      </c>
      <c r="AD11" s="477"/>
      <c r="AE11" s="477"/>
      <c r="AF11" s="478"/>
      <c r="AG11" s="541"/>
      <c r="AH11" s="541"/>
      <c r="AI11" s="543" t="s">
        <v>38</v>
      </c>
      <c r="AJ11" s="543"/>
      <c r="AK11" s="320"/>
      <c r="AL11" s="426"/>
      <c r="AM11" s="286"/>
      <c r="AN11" s="287" t="s">
        <v>36</v>
      </c>
      <c r="AO11" s="288"/>
      <c r="AQ11" s="1"/>
    </row>
    <row r="12" spans="1:44" ht="15" customHeight="1">
      <c r="A12" s="625"/>
      <c r="B12" s="533"/>
      <c r="C12" s="534"/>
      <c r="D12" s="534"/>
      <c r="E12" s="534"/>
      <c r="F12" s="534"/>
      <c r="G12" s="534"/>
      <c r="H12" s="534"/>
      <c r="I12" s="534"/>
      <c r="J12" s="534"/>
      <c r="K12" s="534"/>
      <c r="L12" s="495"/>
      <c r="M12" s="530"/>
      <c r="N12" s="521"/>
      <c r="O12" s="522"/>
      <c r="P12" s="522"/>
      <c r="Q12" s="522"/>
      <c r="R12" s="523"/>
      <c r="S12" s="527"/>
      <c r="T12" s="495"/>
      <c r="U12" s="495"/>
      <c r="V12" s="495"/>
      <c r="W12" s="493"/>
      <c r="X12" s="493"/>
      <c r="Y12" s="493"/>
      <c r="Z12" s="488"/>
      <c r="AA12" s="488"/>
      <c r="AB12" s="488"/>
      <c r="AC12" s="482"/>
      <c r="AD12" s="483"/>
      <c r="AE12" s="483"/>
      <c r="AF12" s="484"/>
      <c r="AG12" s="489"/>
      <c r="AH12" s="490"/>
      <c r="AI12" s="543" t="s">
        <v>452</v>
      </c>
      <c r="AJ12" s="543"/>
      <c r="AK12" s="245"/>
      <c r="AL12" s="96"/>
      <c r="AM12" s="286"/>
      <c r="AN12" s="286"/>
      <c r="AO12" s="289"/>
      <c r="AQ12" s="1"/>
    </row>
    <row r="13" spans="1:44" ht="15" customHeight="1" thickBot="1">
      <c r="A13" s="625"/>
      <c r="B13" s="529"/>
      <c r="C13" s="528"/>
      <c r="D13" s="528"/>
      <c r="E13" s="528"/>
      <c r="F13" s="528"/>
      <c r="G13" s="528"/>
      <c r="H13" s="528"/>
      <c r="I13" s="528"/>
      <c r="J13" s="528"/>
      <c r="K13" s="528"/>
      <c r="L13" s="479"/>
      <c r="M13" s="479"/>
      <c r="N13" s="518"/>
      <c r="O13" s="518"/>
      <c r="P13" s="518"/>
      <c r="Q13" s="518"/>
      <c r="R13" s="518"/>
      <c r="S13" s="512"/>
      <c r="T13" s="512"/>
      <c r="U13" s="512"/>
      <c r="V13" s="512"/>
      <c r="W13" s="511"/>
      <c r="X13" s="511"/>
      <c r="Y13" s="511"/>
      <c r="Z13" s="485" t="str">
        <f>IF(AND(NOT(Z11=""),NOT(Z12="")),(Z12-Z11)/(Z12),"")</f>
        <v/>
      </c>
      <c r="AA13" s="486"/>
      <c r="AB13" s="487"/>
      <c r="AC13" s="485" t="str">
        <f>IF(AND(NOT(AC11=""),NOT(AC12="")),(AC12-AC11)/(AC12),"")</f>
        <v/>
      </c>
      <c r="AD13" s="486"/>
      <c r="AE13" s="486"/>
      <c r="AF13" s="487"/>
      <c r="AG13" s="246"/>
      <c r="AH13" s="246"/>
      <c r="AI13" s="247"/>
      <c r="AJ13" s="247"/>
      <c r="AK13" s="248"/>
      <c r="AL13" s="290"/>
      <c r="AM13" s="291"/>
      <c r="AN13" s="291"/>
      <c r="AO13" s="292"/>
      <c r="AQ13" s="1"/>
    </row>
    <row r="14" spans="1:44" ht="2.25" customHeight="1">
      <c r="A14" s="332"/>
      <c r="B14" s="106"/>
      <c r="C14" s="106"/>
      <c r="D14" s="106"/>
      <c r="E14" s="106"/>
      <c r="F14" s="106"/>
      <c r="G14" s="106"/>
      <c r="H14" s="106"/>
      <c r="I14" s="106"/>
      <c r="J14" s="106"/>
      <c r="K14" s="106"/>
      <c r="L14" s="163"/>
      <c r="M14" s="163"/>
      <c r="N14" s="167"/>
      <c r="O14" s="167"/>
      <c r="P14" s="167"/>
      <c r="Q14" s="167"/>
      <c r="R14" s="167"/>
      <c r="S14" s="168"/>
      <c r="T14" s="168"/>
      <c r="U14" s="168"/>
      <c r="V14" s="168"/>
      <c r="W14" s="184"/>
      <c r="X14" s="184"/>
      <c r="Y14" s="184"/>
      <c r="Z14" s="431"/>
      <c r="AA14" s="431"/>
      <c r="AB14" s="431"/>
      <c r="AC14" s="431"/>
      <c r="AD14" s="431"/>
      <c r="AE14" s="431"/>
      <c r="AF14" s="177"/>
      <c r="AG14" s="164"/>
      <c r="AH14" s="164"/>
      <c r="AI14" s="425"/>
      <c r="AJ14" s="425"/>
      <c r="AK14" s="180"/>
      <c r="AL14" s="4"/>
      <c r="AM14" s="30"/>
      <c r="AN14" s="30"/>
      <c r="AO14" s="30"/>
      <c r="AQ14" s="1"/>
    </row>
    <row r="15" spans="1:44" ht="2.25" customHeight="1" thickBot="1">
      <c r="A15" s="158"/>
      <c r="B15" s="13"/>
      <c r="C15" s="13"/>
      <c r="D15" s="13"/>
      <c r="E15" s="13"/>
      <c r="F15" s="427"/>
      <c r="G15" s="427"/>
      <c r="H15" s="427"/>
      <c r="I15" s="427"/>
      <c r="J15" s="427"/>
      <c r="K15" s="427"/>
      <c r="L15" s="13"/>
      <c r="M15" s="13"/>
      <c r="N15" s="13"/>
      <c r="O15" s="13"/>
      <c r="P15" s="13"/>
      <c r="Q15" s="13"/>
      <c r="R15" s="13"/>
      <c r="S15" s="13"/>
      <c r="T15" s="13"/>
      <c r="U15" s="13"/>
      <c r="V15" s="13"/>
      <c r="W15" s="13"/>
      <c r="X15" s="13"/>
      <c r="Y15" s="13"/>
      <c r="Z15" s="432"/>
      <c r="AA15" s="432"/>
      <c r="AB15" s="432"/>
      <c r="AC15" s="432"/>
      <c r="AD15" s="432"/>
      <c r="AE15" s="432"/>
      <c r="AF15" s="432"/>
      <c r="AG15" s="432"/>
      <c r="AH15" s="432"/>
      <c r="AI15" s="13"/>
      <c r="AJ15" s="13"/>
      <c r="AK15" s="433"/>
      <c r="AL15" s="13"/>
      <c r="AM15" s="155"/>
      <c r="AN15" s="155"/>
      <c r="AO15" s="155"/>
      <c r="AQ15" s="1"/>
    </row>
    <row r="16" spans="1:44" ht="15" customHeight="1">
      <c r="A16" s="158">
        <v>24</v>
      </c>
      <c r="B16" s="531"/>
      <c r="C16" s="532"/>
      <c r="D16" s="532"/>
      <c r="E16" s="532"/>
      <c r="F16" s="532"/>
      <c r="G16" s="532"/>
      <c r="H16" s="532"/>
      <c r="I16" s="532"/>
      <c r="J16" s="532"/>
      <c r="K16" s="532"/>
      <c r="L16" s="480"/>
      <c r="M16" s="480"/>
      <c r="N16" s="497"/>
      <c r="O16" s="497"/>
      <c r="P16" s="497"/>
      <c r="Q16" s="497"/>
      <c r="R16" s="497"/>
      <c r="S16" s="494"/>
      <c r="T16" s="494"/>
      <c r="U16" s="494"/>
      <c r="V16" s="494"/>
      <c r="W16" s="494"/>
      <c r="X16" s="494"/>
      <c r="Y16" s="494"/>
      <c r="Z16" s="491"/>
      <c r="AA16" s="491"/>
      <c r="AB16" s="491"/>
      <c r="AC16" s="473"/>
      <c r="AD16" s="474"/>
      <c r="AE16" s="474"/>
      <c r="AF16" s="475"/>
      <c r="AG16" s="537"/>
      <c r="AH16" s="538"/>
      <c r="AI16" s="544" t="s">
        <v>37</v>
      </c>
      <c r="AJ16" s="545"/>
      <c r="AK16" s="249"/>
      <c r="AL16" s="321"/>
      <c r="AM16" s="283"/>
      <c r="AN16" s="284" t="s">
        <v>39</v>
      </c>
      <c r="AO16" s="285"/>
      <c r="AQ16" s="1"/>
    </row>
    <row r="17" spans="1:43" ht="15" customHeight="1">
      <c r="A17" s="158"/>
      <c r="B17" s="533"/>
      <c r="C17" s="534"/>
      <c r="D17" s="534"/>
      <c r="E17" s="534"/>
      <c r="F17" s="534"/>
      <c r="G17" s="534"/>
      <c r="H17" s="534"/>
      <c r="I17" s="534"/>
      <c r="J17" s="534"/>
      <c r="K17" s="534"/>
      <c r="L17" s="481"/>
      <c r="M17" s="481"/>
      <c r="N17" s="513"/>
      <c r="O17" s="513"/>
      <c r="P17" s="513"/>
      <c r="Q17" s="513"/>
      <c r="R17" s="513"/>
      <c r="S17" s="495"/>
      <c r="T17" s="495"/>
      <c r="U17" s="495"/>
      <c r="V17" s="495"/>
      <c r="W17" s="496"/>
      <c r="X17" s="496"/>
      <c r="Y17" s="496"/>
      <c r="Z17" s="524" t="str">
        <f>IF(Z16="","",ROUNDUP(Z16*1.01,2))</f>
        <v/>
      </c>
      <c r="AA17" s="524"/>
      <c r="AB17" s="524"/>
      <c r="AC17" s="476" t="str">
        <f>IF(AC16="","",ROUNDUP(AC16*1.01,2))</f>
        <v/>
      </c>
      <c r="AD17" s="477"/>
      <c r="AE17" s="477"/>
      <c r="AF17" s="478"/>
      <c r="AG17" s="541"/>
      <c r="AH17" s="541"/>
      <c r="AI17" s="543" t="s">
        <v>38</v>
      </c>
      <c r="AJ17" s="543"/>
      <c r="AK17" s="320"/>
      <c r="AL17" s="426"/>
      <c r="AM17" s="286"/>
      <c r="AN17" s="287" t="s">
        <v>36</v>
      </c>
      <c r="AO17" s="288"/>
      <c r="AQ17" s="1"/>
    </row>
    <row r="18" spans="1:43" ht="15" customHeight="1">
      <c r="A18" s="158"/>
      <c r="B18" s="533"/>
      <c r="C18" s="534"/>
      <c r="D18" s="534"/>
      <c r="E18" s="534"/>
      <c r="F18" s="534"/>
      <c r="G18" s="534"/>
      <c r="H18" s="534"/>
      <c r="I18" s="534"/>
      <c r="J18" s="534"/>
      <c r="K18" s="534"/>
      <c r="L18" s="495"/>
      <c r="M18" s="530"/>
      <c r="N18" s="521"/>
      <c r="O18" s="522"/>
      <c r="P18" s="522"/>
      <c r="Q18" s="522"/>
      <c r="R18" s="523"/>
      <c r="S18" s="527"/>
      <c r="T18" s="495"/>
      <c r="U18" s="495"/>
      <c r="V18" s="495"/>
      <c r="W18" s="493"/>
      <c r="X18" s="493"/>
      <c r="Y18" s="493"/>
      <c r="Z18" s="488"/>
      <c r="AA18" s="488"/>
      <c r="AB18" s="488"/>
      <c r="AC18" s="482"/>
      <c r="AD18" s="483"/>
      <c r="AE18" s="483"/>
      <c r="AF18" s="484"/>
      <c r="AG18" s="489"/>
      <c r="AH18" s="490"/>
      <c r="AI18" s="543" t="s">
        <v>452</v>
      </c>
      <c r="AJ18" s="543"/>
      <c r="AK18" s="245"/>
      <c r="AL18" s="96"/>
      <c r="AM18" s="286"/>
      <c r="AN18" s="286"/>
      <c r="AO18" s="289"/>
      <c r="AQ18" s="1"/>
    </row>
    <row r="19" spans="1:43" ht="15" customHeight="1" thickBot="1">
      <c r="A19" s="158"/>
      <c r="B19" s="529"/>
      <c r="C19" s="528"/>
      <c r="D19" s="528"/>
      <c r="E19" s="528"/>
      <c r="F19" s="528"/>
      <c r="G19" s="528"/>
      <c r="H19" s="528"/>
      <c r="I19" s="528"/>
      <c r="J19" s="528"/>
      <c r="K19" s="528"/>
      <c r="L19" s="479"/>
      <c r="M19" s="479"/>
      <c r="N19" s="518"/>
      <c r="O19" s="518"/>
      <c r="P19" s="518"/>
      <c r="Q19" s="518"/>
      <c r="R19" s="518"/>
      <c r="S19" s="512"/>
      <c r="T19" s="512"/>
      <c r="U19" s="512"/>
      <c r="V19" s="512"/>
      <c r="W19" s="511"/>
      <c r="X19" s="511"/>
      <c r="Y19" s="511"/>
      <c r="Z19" s="485" t="str">
        <f>IF(AND(NOT(Z17=""),NOT(Z18="")),(Z18-Z17)/(Z18),"")</f>
        <v/>
      </c>
      <c r="AA19" s="486"/>
      <c r="AB19" s="487"/>
      <c r="AC19" s="485" t="str">
        <f>IF(AND(NOT(AC17=""),NOT(AC18="")),(AC18-AC17)/(AC18),"")</f>
        <v/>
      </c>
      <c r="AD19" s="486"/>
      <c r="AE19" s="486"/>
      <c r="AF19" s="487"/>
      <c r="AG19" s="246"/>
      <c r="AH19" s="246"/>
      <c r="AI19" s="247"/>
      <c r="AJ19" s="247"/>
      <c r="AK19" s="248"/>
      <c r="AL19" s="290"/>
      <c r="AM19" s="291"/>
      <c r="AN19" s="291"/>
      <c r="AO19" s="292"/>
      <c r="AQ19" s="1"/>
    </row>
    <row r="20" spans="1:43" ht="2.25" customHeight="1">
      <c r="A20" s="158"/>
      <c r="B20" s="106"/>
      <c r="C20" s="106"/>
      <c r="D20" s="106"/>
      <c r="E20" s="106"/>
      <c r="F20" s="106"/>
      <c r="G20" s="106"/>
      <c r="H20" s="106"/>
      <c r="I20" s="106"/>
      <c r="J20" s="106"/>
      <c r="K20" s="106"/>
      <c r="L20" s="163"/>
      <c r="M20" s="163"/>
      <c r="N20" s="167"/>
      <c r="O20" s="167"/>
      <c r="P20" s="167"/>
      <c r="Q20" s="167"/>
      <c r="R20" s="167"/>
      <c r="S20" s="168"/>
      <c r="T20" s="168"/>
      <c r="U20" s="168"/>
      <c r="V20" s="168"/>
      <c r="W20" s="184"/>
      <c r="X20" s="184"/>
      <c r="Y20" s="184"/>
      <c r="Z20" s="431"/>
      <c r="AA20" s="431"/>
      <c r="AB20" s="431"/>
      <c r="AC20" s="431"/>
      <c r="AD20" s="431"/>
      <c r="AE20" s="431"/>
      <c r="AF20" s="177"/>
      <c r="AG20" s="164"/>
      <c r="AH20" s="164"/>
      <c r="AI20" s="425"/>
      <c r="AJ20" s="425"/>
      <c r="AK20" s="180"/>
      <c r="AL20" s="4"/>
      <c r="AM20" s="30"/>
      <c r="AN20" s="30"/>
      <c r="AO20" s="30"/>
      <c r="AQ20" s="1"/>
    </row>
    <row r="21" spans="1:43" ht="2.25" customHeight="1" thickBot="1">
      <c r="A21" s="158"/>
      <c r="B21" s="13"/>
      <c r="C21" s="13"/>
      <c r="D21" s="13"/>
      <c r="E21" s="13"/>
      <c r="F21" s="427"/>
      <c r="G21" s="427"/>
      <c r="H21" s="427"/>
      <c r="I21" s="427"/>
      <c r="J21" s="427"/>
      <c r="K21" s="427"/>
      <c r="L21" s="13"/>
      <c r="M21" s="13"/>
      <c r="N21" s="13"/>
      <c r="O21" s="13"/>
      <c r="P21" s="13"/>
      <c r="Q21" s="13"/>
      <c r="R21" s="13"/>
      <c r="S21" s="13"/>
      <c r="T21" s="13"/>
      <c r="U21" s="13"/>
      <c r="V21" s="13"/>
      <c r="W21" s="13"/>
      <c r="X21" s="13"/>
      <c r="Y21" s="13"/>
      <c r="Z21" s="432"/>
      <c r="AA21" s="432"/>
      <c r="AB21" s="432"/>
      <c r="AC21" s="432"/>
      <c r="AD21" s="432"/>
      <c r="AE21" s="432"/>
      <c r="AF21" s="432"/>
      <c r="AG21" s="432"/>
      <c r="AH21" s="432"/>
      <c r="AI21" s="13"/>
      <c r="AJ21" s="13"/>
      <c r="AK21" s="433"/>
      <c r="AL21" s="13"/>
      <c r="AM21" s="155"/>
      <c r="AN21" s="155"/>
      <c r="AO21" s="155"/>
      <c r="AQ21" s="1"/>
    </row>
    <row r="22" spans="1:43" ht="15" customHeight="1">
      <c r="A22" s="625">
        <v>25</v>
      </c>
      <c r="B22" s="531"/>
      <c r="C22" s="532"/>
      <c r="D22" s="532"/>
      <c r="E22" s="532"/>
      <c r="F22" s="532"/>
      <c r="G22" s="532"/>
      <c r="H22" s="532"/>
      <c r="I22" s="532"/>
      <c r="J22" s="532"/>
      <c r="K22" s="532"/>
      <c r="L22" s="480"/>
      <c r="M22" s="480"/>
      <c r="N22" s="497"/>
      <c r="O22" s="497"/>
      <c r="P22" s="497"/>
      <c r="Q22" s="497"/>
      <c r="R22" s="497"/>
      <c r="S22" s="494"/>
      <c r="T22" s="494"/>
      <c r="U22" s="494"/>
      <c r="V22" s="494"/>
      <c r="W22" s="494"/>
      <c r="X22" s="494"/>
      <c r="Y22" s="494"/>
      <c r="Z22" s="491"/>
      <c r="AA22" s="491"/>
      <c r="AB22" s="491"/>
      <c r="AC22" s="473"/>
      <c r="AD22" s="474"/>
      <c r="AE22" s="474"/>
      <c r="AF22" s="475"/>
      <c r="AG22" s="537"/>
      <c r="AH22" s="538"/>
      <c r="AI22" s="544" t="s">
        <v>37</v>
      </c>
      <c r="AJ22" s="545"/>
      <c r="AK22" s="249"/>
      <c r="AL22" s="321"/>
      <c r="AM22" s="283"/>
      <c r="AN22" s="284" t="s">
        <v>39</v>
      </c>
      <c r="AO22" s="285"/>
      <c r="AQ22" s="1"/>
    </row>
    <row r="23" spans="1:43" ht="15" customHeight="1">
      <c r="A23" s="625"/>
      <c r="B23" s="533"/>
      <c r="C23" s="534"/>
      <c r="D23" s="534"/>
      <c r="E23" s="534"/>
      <c r="F23" s="534"/>
      <c r="G23" s="534"/>
      <c r="H23" s="534"/>
      <c r="I23" s="534"/>
      <c r="J23" s="534"/>
      <c r="K23" s="534"/>
      <c r="L23" s="481"/>
      <c r="M23" s="481"/>
      <c r="N23" s="513"/>
      <c r="O23" s="513"/>
      <c r="P23" s="513"/>
      <c r="Q23" s="513"/>
      <c r="R23" s="513"/>
      <c r="S23" s="495"/>
      <c r="T23" s="495"/>
      <c r="U23" s="495"/>
      <c r="V23" s="495"/>
      <c r="W23" s="496"/>
      <c r="X23" s="496"/>
      <c r="Y23" s="496"/>
      <c r="Z23" s="524" t="str">
        <f>IF(Z22="","",ROUNDUP(Z22*1.01,2))</f>
        <v/>
      </c>
      <c r="AA23" s="524"/>
      <c r="AB23" s="524"/>
      <c r="AC23" s="476" t="str">
        <f>IF(AC22="","",ROUNDUP(AC22*1.01,2))</f>
        <v/>
      </c>
      <c r="AD23" s="477"/>
      <c r="AE23" s="477"/>
      <c r="AF23" s="478"/>
      <c r="AG23" s="541"/>
      <c r="AH23" s="541"/>
      <c r="AI23" s="543" t="s">
        <v>38</v>
      </c>
      <c r="AJ23" s="543"/>
      <c r="AK23" s="320"/>
      <c r="AL23" s="426"/>
      <c r="AM23" s="286"/>
      <c r="AN23" s="287" t="s">
        <v>36</v>
      </c>
      <c r="AO23" s="288"/>
      <c r="AQ23" s="1"/>
    </row>
    <row r="24" spans="1:43" ht="15" customHeight="1">
      <c r="A24" s="625"/>
      <c r="B24" s="533"/>
      <c r="C24" s="534"/>
      <c r="D24" s="534"/>
      <c r="E24" s="534"/>
      <c r="F24" s="534"/>
      <c r="G24" s="534"/>
      <c r="H24" s="534"/>
      <c r="I24" s="534"/>
      <c r="J24" s="534"/>
      <c r="K24" s="534"/>
      <c r="L24" s="495"/>
      <c r="M24" s="530"/>
      <c r="N24" s="521"/>
      <c r="O24" s="522"/>
      <c r="P24" s="522"/>
      <c r="Q24" s="522"/>
      <c r="R24" s="523"/>
      <c r="S24" s="527"/>
      <c r="T24" s="495"/>
      <c r="U24" s="495"/>
      <c r="V24" s="495"/>
      <c r="W24" s="493"/>
      <c r="X24" s="493"/>
      <c r="Y24" s="493"/>
      <c r="Z24" s="488"/>
      <c r="AA24" s="488"/>
      <c r="AB24" s="488"/>
      <c r="AC24" s="482"/>
      <c r="AD24" s="483"/>
      <c r="AE24" s="483"/>
      <c r="AF24" s="484"/>
      <c r="AG24" s="489"/>
      <c r="AH24" s="490"/>
      <c r="AI24" s="543" t="s">
        <v>452</v>
      </c>
      <c r="AJ24" s="543"/>
      <c r="AK24" s="245"/>
      <c r="AL24" s="96"/>
      <c r="AM24" s="286"/>
      <c r="AN24" s="286"/>
      <c r="AO24" s="289"/>
      <c r="AQ24" s="1"/>
    </row>
    <row r="25" spans="1:43" ht="15" customHeight="1" thickBot="1">
      <c r="A25" s="625"/>
      <c r="B25" s="529"/>
      <c r="C25" s="528"/>
      <c r="D25" s="528"/>
      <c r="E25" s="528"/>
      <c r="F25" s="528"/>
      <c r="G25" s="528"/>
      <c r="H25" s="528"/>
      <c r="I25" s="528"/>
      <c r="J25" s="528"/>
      <c r="K25" s="528"/>
      <c r="L25" s="479"/>
      <c r="M25" s="479"/>
      <c r="N25" s="518"/>
      <c r="O25" s="518"/>
      <c r="P25" s="518"/>
      <c r="Q25" s="518"/>
      <c r="R25" s="518"/>
      <c r="S25" s="512"/>
      <c r="T25" s="512"/>
      <c r="U25" s="512"/>
      <c r="V25" s="512"/>
      <c r="W25" s="511"/>
      <c r="X25" s="511"/>
      <c r="Y25" s="511"/>
      <c r="Z25" s="485" t="str">
        <f>IF(AND(NOT(Z23=""),NOT(Z24="")),(Z24-Z23)/(Z24),"")</f>
        <v/>
      </c>
      <c r="AA25" s="486"/>
      <c r="AB25" s="487"/>
      <c r="AC25" s="485" t="str">
        <f>IF(AND(NOT(AC23=""),NOT(AC24="")),(AC24-AC23)/(AC24),"")</f>
        <v/>
      </c>
      <c r="AD25" s="486"/>
      <c r="AE25" s="486"/>
      <c r="AF25" s="487"/>
      <c r="AG25" s="246"/>
      <c r="AH25" s="246"/>
      <c r="AI25" s="247"/>
      <c r="AJ25" s="247"/>
      <c r="AK25" s="248"/>
      <c r="AL25" s="290"/>
      <c r="AM25" s="291"/>
      <c r="AN25" s="291"/>
      <c r="AO25" s="292"/>
      <c r="AQ25" s="1"/>
    </row>
    <row r="26" spans="1:43" ht="2.25" customHeight="1">
      <c r="A26" s="332"/>
      <c r="B26" s="106"/>
      <c r="C26" s="106"/>
      <c r="D26" s="106"/>
      <c r="E26" s="106"/>
      <c r="F26" s="106"/>
      <c r="G26" s="106"/>
      <c r="H26" s="106"/>
      <c r="I26" s="106"/>
      <c r="J26" s="106"/>
      <c r="K26" s="106"/>
      <c r="L26" s="163"/>
      <c r="M26" s="163"/>
      <c r="N26" s="167"/>
      <c r="O26" s="167"/>
      <c r="P26" s="167"/>
      <c r="Q26" s="167"/>
      <c r="R26" s="167"/>
      <c r="S26" s="168"/>
      <c r="T26" s="168"/>
      <c r="U26" s="168"/>
      <c r="V26" s="168"/>
      <c r="W26" s="184"/>
      <c r="X26" s="184"/>
      <c r="Y26" s="184"/>
      <c r="Z26" s="431"/>
      <c r="AA26" s="431"/>
      <c r="AB26" s="431"/>
      <c r="AC26" s="431"/>
      <c r="AD26" s="431"/>
      <c r="AE26" s="431"/>
      <c r="AF26" s="177"/>
      <c r="AG26" s="164"/>
      <c r="AH26" s="164"/>
      <c r="AI26" s="425"/>
      <c r="AJ26" s="425"/>
      <c r="AK26" s="180"/>
      <c r="AL26" s="4"/>
      <c r="AM26" s="30"/>
      <c r="AN26" s="30"/>
      <c r="AO26" s="30"/>
      <c r="AQ26" s="1"/>
    </row>
    <row r="27" spans="1:43" ht="2.25" customHeight="1" thickBot="1">
      <c r="A27" s="332"/>
      <c r="B27" s="13"/>
      <c r="C27" s="13"/>
      <c r="D27" s="13"/>
      <c r="E27" s="13"/>
      <c r="F27" s="427"/>
      <c r="G27" s="427"/>
      <c r="H27" s="427"/>
      <c r="I27" s="427"/>
      <c r="J27" s="427"/>
      <c r="K27" s="427"/>
      <c r="L27" s="13"/>
      <c r="M27" s="13"/>
      <c r="N27" s="13"/>
      <c r="O27" s="13"/>
      <c r="P27" s="13"/>
      <c r="Q27" s="13"/>
      <c r="R27" s="13"/>
      <c r="S27" s="13"/>
      <c r="T27" s="13"/>
      <c r="U27" s="13"/>
      <c r="V27" s="13"/>
      <c r="W27" s="13"/>
      <c r="X27" s="13"/>
      <c r="Y27" s="13"/>
      <c r="Z27" s="432"/>
      <c r="AA27" s="432"/>
      <c r="AB27" s="432"/>
      <c r="AC27" s="432"/>
      <c r="AD27" s="432"/>
      <c r="AE27" s="432"/>
      <c r="AF27" s="432"/>
      <c r="AG27" s="432"/>
      <c r="AH27" s="432"/>
      <c r="AI27" s="13"/>
      <c r="AJ27" s="13"/>
      <c r="AK27" s="433"/>
      <c r="AL27" s="13"/>
      <c r="AM27" s="155"/>
      <c r="AN27" s="155"/>
      <c r="AO27" s="155"/>
      <c r="AQ27" s="1"/>
    </row>
    <row r="28" spans="1:43" ht="15" customHeight="1">
      <c r="A28" s="625">
        <v>26</v>
      </c>
      <c r="B28" s="531"/>
      <c r="C28" s="532"/>
      <c r="D28" s="532"/>
      <c r="E28" s="532"/>
      <c r="F28" s="532"/>
      <c r="G28" s="532"/>
      <c r="H28" s="532"/>
      <c r="I28" s="532"/>
      <c r="J28" s="532"/>
      <c r="K28" s="532"/>
      <c r="L28" s="480"/>
      <c r="M28" s="480"/>
      <c r="N28" s="497"/>
      <c r="O28" s="497"/>
      <c r="P28" s="497"/>
      <c r="Q28" s="497"/>
      <c r="R28" s="497"/>
      <c r="S28" s="494"/>
      <c r="T28" s="494"/>
      <c r="U28" s="494"/>
      <c r="V28" s="494"/>
      <c r="W28" s="494"/>
      <c r="X28" s="494"/>
      <c r="Y28" s="494"/>
      <c r="Z28" s="491"/>
      <c r="AA28" s="491"/>
      <c r="AB28" s="491"/>
      <c r="AC28" s="473"/>
      <c r="AD28" s="474"/>
      <c r="AE28" s="474"/>
      <c r="AF28" s="475"/>
      <c r="AG28" s="537"/>
      <c r="AH28" s="538"/>
      <c r="AI28" s="544" t="s">
        <v>37</v>
      </c>
      <c r="AJ28" s="545"/>
      <c r="AK28" s="249"/>
      <c r="AL28" s="321"/>
      <c r="AM28" s="283"/>
      <c r="AN28" s="284" t="s">
        <v>39</v>
      </c>
      <c r="AO28" s="285"/>
      <c r="AQ28" s="1"/>
    </row>
    <row r="29" spans="1:43" ht="15" customHeight="1">
      <c r="A29" s="625"/>
      <c r="B29" s="533"/>
      <c r="C29" s="534"/>
      <c r="D29" s="534"/>
      <c r="E29" s="534"/>
      <c r="F29" s="534"/>
      <c r="G29" s="534"/>
      <c r="H29" s="534"/>
      <c r="I29" s="534"/>
      <c r="J29" s="534"/>
      <c r="K29" s="534"/>
      <c r="L29" s="481"/>
      <c r="M29" s="481"/>
      <c r="N29" s="513"/>
      <c r="O29" s="513"/>
      <c r="P29" s="513"/>
      <c r="Q29" s="513"/>
      <c r="R29" s="513"/>
      <c r="S29" s="495"/>
      <c r="T29" s="495"/>
      <c r="U29" s="495"/>
      <c r="V29" s="495"/>
      <c r="W29" s="496"/>
      <c r="X29" s="496"/>
      <c r="Y29" s="496"/>
      <c r="Z29" s="524" t="str">
        <f>IF(Z28="","",ROUNDUP(Z28*1.01,2))</f>
        <v/>
      </c>
      <c r="AA29" s="524"/>
      <c r="AB29" s="524"/>
      <c r="AC29" s="476" t="str">
        <f>IF(AC28="","",ROUNDUP(AC28*1.01,2))</f>
        <v/>
      </c>
      <c r="AD29" s="477"/>
      <c r="AE29" s="477"/>
      <c r="AF29" s="478"/>
      <c r="AG29" s="541"/>
      <c r="AH29" s="541"/>
      <c r="AI29" s="543" t="s">
        <v>38</v>
      </c>
      <c r="AJ29" s="543"/>
      <c r="AK29" s="320"/>
      <c r="AL29" s="426"/>
      <c r="AM29" s="286"/>
      <c r="AN29" s="287" t="s">
        <v>36</v>
      </c>
      <c r="AO29" s="288"/>
      <c r="AQ29" s="1"/>
    </row>
    <row r="30" spans="1:43" ht="15" customHeight="1">
      <c r="A30" s="625"/>
      <c r="B30" s="533"/>
      <c r="C30" s="534"/>
      <c r="D30" s="534"/>
      <c r="E30" s="534"/>
      <c r="F30" s="534"/>
      <c r="G30" s="534"/>
      <c r="H30" s="534"/>
      <c r="I30" s="534"/>
      <c r="J30" s="534"/>
      <c r="K30" s="534"/>
      <c r="L30" s="495"/>
      <c r="M30" s="530"/>
      <c r="N30" s="521"/>
      <c r="O30" s="522"/>
      <c r="P30" s="522"/>
      <c r="Q30" s="522"/>
      <c r="R30" s="523"/>
      <c r="S30" s="527"/>
      <c r="T30" s="495"/>
      <c r="U30" s="495"/>
      <c r="V30" s="495"/>
      <c r="W30" s="493"/>
      <c r="X30" s="493"/>
      <c r="Y30" s="493"/>
      <c r="Z30" s="488"/>
      <c r="AA30" s="488"/>
      <c r="AB30" s="488"/>
      <c r="AC30" s="482"/>
      <c r="AD30" s="483"/>
      <c r="AE30" s="483"/>
      <c r="AF30" s="484"/>
      <c r="AG30" s="489"/>
      <c r="AH30" s="490"/>
      <c r="AI30" s="543" t="s">
        <v>452</v>
      </c>
      <c r="AJ30" s="543"/>
      <c r="AK30" s="245"/>
      <c r="AL30" s="96"/>
      <c r="AM30" s="286"/>
      <c r="AN30" s="286"/>
      <c r="AO30" s="289"/>
      <c r="AQ30" s="1"/>
    </row>
    <row r="31" spans="1:43" ht="15" customHeight="1" thickBot="1">
      <c r="A31" s="625"/>
      <c r="B31" s="529"/>
      <c r="C31" s="528"/>
      <c r="D31" s="528"/>
      <c r="E31" s="528"/>
      <c r="F31" s="528"/>
      <c r="G31" s="528"/>
      <c r="H31" s="528"/>
      <c r="I31" s="528"/>
      <c r="J31" s="528"/>
      <c r="K31" s="528"/>
      <c r="L31" s="479"/>
      <c r="M31" s="479"/>
      <c r="N31" s="518"/>
      <c r="O31" s="518"/>
      <c r="P31" s="518"/>
      <c r="Q31" s="518"/>
      <c r="R31" s="518"/>
      <c r="S31" s="512"/>
      <c r="T31" s="512"/>
      <c r="U31" s="512"/>
      <c r="V31" s="512"/>
      <c r="W31" s="511"/>
      <c r="X31" s="511"/>
      <c r="Y31" s="511"/>
      <c r="Z31" s="485" t="str">
        <f>IF(AND(NOT(Z29=""),NOT(Z30="")),(Z30-Z29)/(Z30),"")</f>
        <v/>
      </c>
      <c r="AA31" s="486"/>
      <c r="AB31" s="487"/>
      <c r="AC31" s="485" t="str">
        <f>IF(AND(NOT(AC29=""),NOT(AC30="")),(AC30-AC29)/(AC30),"")</f>
        <v/>
      </c>
      <c r="AD31" s="486"/>
      <c r="AE31" s="486"/>
      <c r="AF31" s="487"/>
      <c r="AG31" s="246"/>
      <c r="AH31" s="246"/>
      <c r="AI31" s="247"/>
      <c r="AJ31" s="247"/>
      <c r="AK31" s="248"/>
      <c r="AL31" s="290"/>
      <c r="AM31" s="291"/>
      <c r="AN31" s="291"/>
      <c r="AO31" s="292"/>
      <c r="AQ31" s="1"/>
    </row>
    <row r="32" spans="1:43" ht="2.25" customHeight="1">
      <c r="A32" s="332"/>
      <c r="B32" s="106"/>
      <c r="C32" s="106"/>
      <c r="D32" s="106"/>
      <c r="E32" s="106"/>
      <c r="F32" s="106"/>
      <c r="G32" s="106"/>
      <c r="H32" s="106"/>
      <c r="I32" s="106"/>
      <c r="J32" s="106"/>
      <c r="K32" s="106"/>
      <c r="L32" s="163"/>
      <c r="M32" s="163"/>
      <c r="N32" s="167"/>
      <c r="O32" s="167"/>
      <c r="P32" s="167"/>
      <c r="Q32" s="167"/>
      <c r="R32" s="167"/>
      <c r="S32" s="168"/>
      <c r="T32" s="168"/>
      <c r="U32" s="168"/>
      <c r="V32" s="168"/>
      <c r="W32" s="184"/>
      <c r="X32" s="184"/>
      <c r="Y32" s="184"/>
      <c r="Z32" s="431"/>
      <c r="AA32" s="431"/>
      <c r="AB32" s="431"/>
      <c r="AC32" s="431"/>
      <c r="AD32" s="431"/>
      <c r="AE32" s="431"/>
      <c r="AF32" s="177"/>
      <c r="AG32" s="164"/>
      <c r="AH32" s="164"/>
      <c r="AI32" s="425"/>
      <c r="AJ32" s="425"/>
      <c r="AK32" s="180"/>
      <c r="AL32" s="4"/>
      <c r="AM32" s="30"/>
      <c r="AN32" s="30"/>
      <c r="AO32" s="30"/>
      <c r="AQ32" s="1"/>
    </row>
    <row r="33" spans="1:43" ht="2.25" customHeight="1" thickBot="1">
      <c r="A33" s="332"/>
      <c r="B33" s="13"/>
      <c r="C33" s="13"/>
      <c r="D33" s="13"/>
      <c r="E33" s="13"/>
      <c r="F33" s="427"/>
      <c r="G33" s="427"/>
      <c r="H33" s="427"/>
      <c r="I33" s="427"/>
      <c r="J33" s="427"/>
      <c r="K33" s="427"/>
      <c r="L33" s="13"/>
      <c r="M33" s="13"/>
      <c r="N33" s="13"/>
      <c r="O33" s="13"/>
      <c r="P33" s="13"/>
      <c r="Q33" s="13"/>
      <c r="R33" s="13"/>
      <c r="S33" s="13"/>
      <c r="T33" s="13"/>
      <c r="U33" s="13"/>
      <c r="V33" s="13"/>
      <c r="W33" s="13"/>
      <c r="X33" s="13"/>
      <c r="Y33" s="13"/>
      <c r="Z33" s="432"/>
      <c r="AA33" s="432"/>
      <c r="AB33" s="432"/>
      <c r="AC33" s="432"/>
      <c r="AD33" s="432"/>
      <c r="AE33" s="432"/>
      <c r="AF33" s="432"/>
      <c r="AG33" s="432"/>
      <c r="AH33" s="432"/>
      <c r="AI33" s="13"/>
      <c r="AJ33" s="13"/>
      <c r="AK33" s="433"/>
      <c r="AL33" s="13"/>
      <c r="AM33" s="155"/>
      <c r="AN33" s="155"/>
      <c r="AO33" s="155"/>
      <c r="AQ33" s="1"/>
    </row>
    <row r="34" spans="1:43" ht="15" customHeight="1">
      <c r="A34" s="625">
        <v>27</v>
      </c>
      <c r="B34" s="531"/>
      <c r="C34" s="532"/>
      <c r="D34" s="532"/>
      <c r="E34" s="532"/>
      <c r="F34" s="532"/>
      <c r="G34" s="532"/>
      <c r="H34" s="532"/>
      <c r="I34" s="532"/>
      <c r="J34" s="532"/>
      <c r="K34" s="532"/>
      <c r="L34" s="480"/>
      <c r="M34" s="480"/>
      <c r="N34" s="497"/>
      <c r="O34" s="497"/>
      <c r="P34" s="497"/>
      <c r="Q34" s="497"/>
      <c r="R34" s="497"/>
      <c r="S34" s="494"/>
      <c r="T34" s="494"/>
      <c r="U34" s="494"/>
      <c r="V34" s="494"/>
      <c r="W34" s="494"/>
      <c r="X34" s="494"/>
      <c r="Y34" s="494"/>
      <c r="Z34" s="491"/>
      <c r="AA34" s="491"/>
      <c r="AB34" s="491"/>
      <c r="AC34" s="473"/>
      <c r="AD34" s="474"/>
      <c r="AE34" s="474"/>
      <c r="AF34" s="475"/>
      <c r="AG34" s="537"/>
      <c r="AH34" s="538"/>
      <c r="AI34" s="544" t="s">
        <v>37</v>
      </c>
      <c r="AJ34" s="545"/>
      <c r="AK34" s="249"/>
      <c r="AL34" s="321"/>
      <c r="AM34" s="283"/>
      <c r="AN34" s="284" t="s">
        <v>39</v>
      </c>
      <c r="AO34" s="285"/>
      <c r="AQ34" s="1"/>
    </row>
    <row r="35" spans="1:43" ht="15" customHeight="1">
      <c r="A35" s="625"/>
      <c r="B35" s="533"/>
      <c r="C35" s="534"/>
      <c r="D35" s="534"/>
      <c r="E35" s="534"/>
      <c r="F35" s="534"/>
      <c r="G35" s="534"/>
      <c r="H35" s="534"/>
      <c r="I35" s="534"/>
      <c r="J35" s="534"/>
      <c r="K35" s="534"/>
      <c r="L35" s="481"/>
      <c r="M35" s="481"/>
      <c r="N35" s="513"/>
      <c r="O35" s="513"/>
      <c r="P35" s="513"/>
      <c r="Q35" s="513"/>
      <c r="R35" s="513"/>
      <c r="S35" s="495"/>
      <c r="T35" s="495"/>
      <c r="U35" s="495"/>
      <c r="V35" s="495"/>
      <c r="W35" s="496"/>
      <c r="X35" s="496"/>
      <c r="Y35" s="496"/>
      <c r="Z35" s="524" t="str">
        <f>IF(Z34="","",ROUNDUP(Z34*1.01,2))</f>
        <v/>
      </c>
      <c r="AA35" s="524"/>
      <c r="AB35" s="524"/>
      <c r="AC35" s="476" t="str">
        <f>IF(AC34="","",ROUNDUP(AC34*1.01,2))</f>
        <v/>
      </c>
      <c r="AD35" s="477"/>
      <c r="AE35" s="477"/>
      <c r="AF35" s="478"/>
      <c r="AG35" s="541"/>
      <c r="AH35" s="541"/>
      <c r="AI35" s="543" t="s">
        <v>38</v>
      </c>
      <c r="AJ35" s="543"/>
      <c r="AK35" s="320"/>
      <c r="AL35" s="426"/>
      <c r="AM35" s="286"/>
      <c r="AN35" s="287" t="s">
        <v>36</v>
      </c>
      <c r="AO35" s="288"/>
      <c r="AQ35" s="1"/>
    </row>
    <row r="36" spans="1:43" ht="15" customHeight="1">
      <c r="A36" s="625"/>
      <c r="B36" s="533"/>
      <c r="C36" s="534"/>
      <c r="D36" s="534"/>
      <c r="E36" s="534"/>
      <c r="F36" s="534"/>
      <c r="G36" s="534"/>
      <c r="H36" s="534"/>
      <c r="I36" s="534"/>
      <c r="J36" s="534"/>
      <c r="K36" s="534"/>
      <c r="L36" s="495"/>
      <c r="M36" s="530"/>
      <c r="N36" s="521"/>
      <c r="O36" s="522"/>
      <c r="P36" s="522"/>
      <c r="Q36" s="522"/>
      <c r="R36" s="523"/>
      <c r="S36" s="527"/>
      <c r="T36" s="495"/>
      <c r="U36" s="495"/>
      <c r="V36" s="495"/>
      <c r="W36" s="493"/>
      <c r="X36" s="493"/>
      <c r="Y36" s="493"/>
      <c r="Z36" s="488"/>
      <c r="AA36" s="488"/>
      <c r="AB36" s="488"/>
      <c r="AC36" s="482"/>
      <c r="AD36" s="483"/>
      <c r="AE36" s="483"/>
      <c r="AF36" s="484"/>
      <c r="AG36" s="489"/>
      <c r="AH36" s="490"/>
      <c r="AI36" s="543" t="s">
        <v>452</v>
      </c>
      <c r="AJ36" s="543"/>
      <c r="AK36" s="245"/>
      <c r="AL36" s="96"/>
      <c r="AM36" s="286"/>
      <c r="AN36" s="286"/>
      <c r="AO36" s="289"/>
      <c r="AQ36" s="1"/>
    </row>
    <row r="37" spans="1:43" ht="15" customHeight="1" thickBot="1">
      <c r="A37" s="625"/>
      <c r="B37" s="529"/>
      <c r="C37" s="528"/>
      <c r="D37" s="528"/>
      <c r="E37" s="528"/>
      <c r="F37" s="528"/>
      <c r="G37" s="528"/>
      <c r="H37" s="528"/>
      <c r="I37" s="528"/>
      <c r="J37" s="528"/>
      <c r="K37" s="528"/>
      <c r="L37" s="479"/>
      <c r="M37" s="479"/>
      <c r="N37" s="518"/>
      <c r="O37" s="518"/>
      <c r="P37" s="518"/>
      <c r="Q37" s="518"/>
      <c r="R37" s="518"/>
      <c r="S37" s="512"/>
      <c r="T37" s="512"/>
      <c r="U37" s="512"/>
      <c r="V37" s="512"/>
      <c r="W37" s="511"/>
      <c r="X37" s="511"/>
      <c r="Y37" s="511"/>
      <c r="Z37" s="485" t="str">
        <f>IF(AND(NOT(Z35=""),NOT(Z36="")),(Z36-Z35)/(Z36),"")</f>
        <v/>
      </c>
      <c r="AA37" s="486"/>
      <c r="AB37" s="487"/>
      <c r="AC37" s="485" t="str">
        <f>IF(AND(NOT(AC35=""),NOT(AC36="")),(AC36-AC35)/(AC36),"")</f>
        <v/>
      </c>
      <c r="AD37" s="486"/>
      <c r="AE37" s="486"/>
      <c r="AF37" s="487"/>
      <c r="AG37" s="246"/>
      <c r="AH37" s="246"/>
      <c r="AI37" s="247"/>
      <c r="AJ37" s="247"/>
      <c r="AK37" s="248"/>
      <c r="AL37" s="290"/>
      <c r="AM37" s="291"/>
      <c r="AN37" s="291"/>
      <c r="AO37" s="292"/>
      <c r="AQ37" s="1"/>
    </row>
    <row r="38" spans="1:43" ht="2.25" customHeight="1">
      <c r="A38" s="332"/>
      <c r="B38" s="106"/>
      <c r="C38" s="106"/>
      <c r="D38" s="106"/>
      <c r="E38" s="106"/>
      <c r="F38" s="106"/>
      <c r="G38" s="106"/>
      <c r="H38" s="106"/>
      <c r="I38" s="106"/>
      <c r="J38" s="106"/>
      <c r="K38" s="106"/>
      <c r="L38" s="163"/>
      <c r="M38" s="163"/>
      <c r="N38" s="167"/>
      <c r="O38" s="167"/>
      <c r="P38" s="167"/>
      <c r="Q38" s="167"/>
      <c r="R38" s="167"/>
      <c r="S38" s="168"/>
      <c r="T38" s="168"/>
      <c r="U38" s="168"/>
      <c r="V38" s="168"/>
      <c r="W38" s="184"/>
      <c r="X38" s="184"/>
      <c r="Y38" s="184"/>
      <c r="Z38" s="431"/>
      <c r="AA38" s="431"/>
      <c r="AB38" s="431"/>
      <c r="AC38" s="431"/>
      <c r="AD38" s="431"/>
      <c r="AE38" s="431"/>
      <c r="AF38" s="177"/>
      <c r="AG38" s="164"/>
      <c r="AH38" s="164"/>
      <c r="AI38" s="425"/>
      <c r="AJ38" s="425"/>
      <c r="AK38" s="180"/>
      <c r="AL38" s="4"/>
      <c r="AM38" s="30"/>
      <c r="AN38" s="30"/>
      <c r="AO38" s="30"/>
      <c r="AQ38" s="1"/>
    </row>
    <row r="39" spans="1:43" ht="2.25" customHeight="1" thickBot="1">
      <c r="A39" s="332"/>
      <c r="B39" s="13"/>
      <c r="C39" s="13"/>
      <c r="D39" s="13"/>
      <c r="E39" s="13"/>
      <c r="F39" s="427"/>
      <c r="G39" s="427"/>
      <c r="H39" s="427"/>
      <c r="I39" s="427"/>
      <c r="J39" s="427"/>
      <c r="K39" s="427"/>
      <c r="L39" s="13"/>
      <c r="M39" s="13"/>
      <c r="N39" s="13"/>
      <c r="O39" s="13"/>
      <c r="P39" s="13"/>
      <c r="Q39" s="13"/>
      <c r="R39" s="13"/>
      <c r="S39" s="13"/>
      <c r="T39" s="13"/>
      <c r="U39" s="13"/>
      <c r="V39" s="13"/>
      <c r="W39" s="13"/>
      <c r="X39" s="13"/>
      <c r="Y39" s="13"/>
      <c r="Z39" s="432"/>
      <c r="AA39" s="432"/>
      <c r="AB39" s="432"/>
      <c r="AC39" s="432"/>
      <c r="AD39" s="432"/>
      <c r="AE39" s="432"/>
      <c r="AF39" s="432"/>
      <c r="AG39" s="432"/>
      <c r="AH39" s="13"/>
      <c r="AI39" s="13"/>
      <c r="AJ39" s="433"/>
      <c r="AK39" s="434"/>
      <c r="AL39" s="155"/>
      <c r="AM39" s="155"/>
      <c r="AN39" s="155"/>
      <c r="AO39" s="13"/>
      <c r="AQ39" s="1"/>
    </row>
    <row r="40" spans="1:43" ht="15" customHeight="1">
      <c r="A40" s="625">
        <v>28</v>
      </c>
      <c r="B40" s="531"/>
      <c r="C40" s="532"/>
      <c r="D40" s="532"/>
      <c r="E40" s="532"/>
      <c r="F40" s="532"/>
      <c r="G40" s="532"/>
      <c r="H40" s="532"/>
      <c r="I40" s="532"/>
      <c r="J40" s="532"/>
      <c r="K40" s="532"/>
      <c r="L40" s="480"/>
      <c r="M40" s="480"/>
      <c r="N40" s="497"/>
      <c r="O40" s="497"/>
      <c r="P40" s="497"/>
      <c r="Q40" s="497"/>
      <c r="R40" s="497"/>
      <c r="S40" s="494"/>
      <c r="T40" s="494"/>
      <c r="U40" s="494"/>
      <c r="V40" s="494"/>
      <c r="W40" s="494"/>
      <c r="X40" s="494"/>
      <c r="Y40" s="494"/>
      <c r="Z40" s="491"/>
      <c r="AA40" s="491"/>
      <c r="AB40" s="491"/>
      <c r="AC40" s="473"/>
      <c r="AD40" s="474"/>
      <c r="AE40" s="474"/>
      <c r="AF40" s="475"/>
      <c r="AG40" s="537"/>
      <c r="AH40" s="538"/>
      <c r="AI40" s="544" t="s">
        <v>37</v>
      </c>
      <c r="AJ40" s="545"/>
      <c r="AK40" s="249"/>
      <c r="AL40" s="321"/>
      <c r="AM40" s="283"/>
      <c r="AN40" s="284" t="s">
        <v>39</v>
      </c>
      <c r="AO40" s="285"/>
      <c r="AQ40" s="1"/>
    </row>
    <row r="41" spans="1:43" ht="15" customHeight="1">
      <c r="A41" s="625"/>
      <c r="B41" s="533"/>
      <c r="C41" s="534"/>
      <c r="D41" s="534"/>
      <c r="E41" s="534"/>
      <c r="F41" s="534"/>
      <c r="G41" s="534"/>
      <c r="H41" s="534"/>
      <c r="I41" s="534"/>
      <c r="J41" s="534"/>
      <c r="K41" s="534"/>
      <c r="L41" s="481"/>
      <c r="M41" s="481"/>
      <c r="N41" s="513"/>
      <c r="O41" s="513"/>
      <c r="P41" s="513"/>
      <c r="Q41" s="513"/>
      <c r="R41" s="513"/>
      <c r="S41" s="495"/>
      <c r="T41" s="495"/>
      <c r="U41" s="495"/>
      <c r="V41" s="495"/>
      <c r="W41" s="496"/>
      <c r="X41" s="496"/>
      <c r="Y41" s="496"/>
      <c r="Z41" s="524" t="str">
        <f>IF(Z40="","",ROUNDUP(Z40*1.01,2))</f>
        <v/>
      </c>
      <c r="AA41" s="524"/>
      <c r="AB41" s="524"/>
      <c r="AC41" s="476" t="str">
        <f>IF(AC40="","",ROUNDUP(AC40*1.01,2))</f>
        <v/>
      </c>
      <c r="AD41" s="477"/>
      <c r="AE41" s="477"/>
      <c r="AF41" s="478"/>
      <c r="AG41" s="541"/>
      <c r="AH41" s="541"/>
      <c r="AI41" s="543" t="s">
        <v>38</v>
      </c>
      <c r="AJ41" s="543"/>
      <c r="AK41" s="320"/>
      <c r="AL41" s="426"/>
      <c r="AM41" s="286"/>
      <c r="AN41" s="287" t="s">
        <v>36</v>
      </c>
      <c r="AO41" s="288"/>
      <c r="AQ41" s="1"/>
    </row>
    <row r="42" spans="1:43" ht="15" customHeight="1">
      <c r="A42" s="625"/>
      <c r="B42" s="533"/>
      <c r="C42" s="534"/>
      <c r="D42" s="534"/>
      <c r="E42" s="534"/>
      <c r="F42" s="534"/>
      <c r="G42" s="534"/>
      <c r="H42" s="534"/>
      <c r="I42" s="534"/>
      <c r="J42" s="534"/>
      <c r="K42" s="534"/>
      <c r="L42" s="495"/>
      <c r="M42" s="530"/>
      <c r="N42" s="521"/>
      <c r="O42" s="522"/>
      <c r="P42" s="522"/>
      <c r="Q42" s="522"/>
      <c r="R42" s="523"/>
      <c r="S42" s="527"/>
      <c r="T42" s="495"/>
      <c r="U42" s="495"/>
      <c r="V42" s="495"/>
      <c r="W42" s="493"/>
      <c r="X42" s="493"/>
      <c r="Y42" s="493"/>
      <c r="Z42" s="488"/>
      <c r="AA42" s="488"/>
      <c r="AB42" s="488"/>
      <c r="AC42" s="482"/>
      <c r="AD42" s="483"/>
      <c r="AE42" s="483"/>
      <c r="AF42" s="484"/>
      <c r="AG42" s="489"/>
      <c r="AH42" s="490"/>
      <c r="AI42" s="543" t="s">
        <v>452</v>
      </c>
      <c r="AJ42" s="543"/>
      <c r="AK42" s="245"/>
      <c r="AL42" s="96"/>
      <c r="AM42" s="286"/>
      <c r="AN42" s="286"/>
      <c r="AO42" s="289"/>
      <c r="AQ42" s="1"/>
    </row>
    <row r="43" spans="1:43" ht="15" customHeight="1" thickBot="1">
      <c r="A43" s="625"/>
      <c r="B43" s="529"/>
      <c r="C43" s="528"/>
      <c r="D43" s="528"/>
      <c r="E43" s="528"/>
      <c r="F43" s="528"/>
      <c r="G43" s="528"/>
      <c r="H43" s="528"/>
      <c r="I43" s="528"/>
      <c r="J43" s="528"/>
      <c r="K43" s="528"/>
      <c r="L43" s="479"/>
      <c r="M43" s="479"/>
      <c r="N43" s="518"/>
      <c r="O43" s="518"/>
      <c r="P43" s="518"/>
      <c r="Q43" s="518"/>
      <c r="R43" s="518"/>
      <c r="S43" s="512"/>
      <c r="T43" s="512"/>
      <c r="U43" s="512"/>
      <c r="V43" s="512"/>
      <c r="W43" s="511"/>
      <c r="X43" s="511"/>
      <c r="Y43" s="511"/>
      <c r="Z43" s="485" t="str">
        <f>IF(AND(NOT(Z41=""),NOT(Z42="")),(Z42-Z41)/(Z42),"")</f>
        <v/>
      </c>
      <c r="AA43" s="486"/>
      <c r="AB43" s="487"/>
      <c r="AC43" s="485" t="str">
        <f>IF(AND(NOT(AC41=""),NOT(AC42="")),(AC42-AC41)/(AC42),"")</f>
        <v/>
      </c>
      <c r="AD43" s="486"/>
      <c r="AE43" s="486"/>
      <c r="AF43" s="487"/>
      <c r="AG43" s="246"/>
      <c r="AH43" s="246"/>
      <c r="AI43" s="247"/>
      <c r="AJ43" s="247"/>
      <c r="AK43" s="248"/>
      <c r="AL43" s="290"/>
      <c r="AM43" s="291"/>
      <c r="AN43" s="291"/>
      <c r="AO43" s="292"/>
      <c r="AQ43" s="1"/>
    </row>
    <row r="44" spans="1:43" ht="2.25" customHeight="1">
      <c r="A44" s="332"/>
      <c r="B44" s="106"/>
      <c r="C44" s="106"/>
      <c r="D44" s="106"/>
      <c r="E44" s="106"/>
      <c r="F44" s="106"/>
      <c r="G44" s="106"/>
      <c r="H44" s="106"/>
      <c r="I44" s="106"/>
      <c r="J44" s="106"/>
      <c r="K44" s="106"/>
      <c r="L44" s="166"/>
      <c r="M44" s="163"/>
      <c r="N44" s="167"/>
      <c r="O44" s="167"/>
      <c r="P44" s="167"/>
      <c r="Q44" s="167"/>
      <c r="R44" s="167"/>
      <c r="S44" s="168"/>
      <c r="T44" s="168"/>
      <c r="U44" s="168"/>
      <c r="V44" s="168"/>
      <c r="W44" s="184"/>
      <c r="X44" s="184"/>
      <c r="Y44" s="184"/>
      <c r="Z44" s="156"/>
      <c r="AA44" s="156"/>
      <c r="AB44" s="156"/>
      <c r="AC44" s="156"/>
      <c r="AD44" s="156"/>
      <c r="AE44" s="156"/>
      <c r="AF44" s="177"/>
      <c r="AG44" s="164"/>
      <c r="AH44" s="164"/>
      <c r="AI44" s="329"/>
      <c r="AJ44" s="329"/>
      <c r="AK44" s="180"/>
      <c r="AL44" s="4"/>
      <c r="AM44" s="30"/>
      <c r="AN44" s="30"/>
      <c r="AO44" s="30"/>
      <c r="AQ44" s="1"/>
    </row>
    <row r="45" spans="1:43" ht="2.25" customHeight="1" thickBot="1">
      <c r="A45" s="332"/>
      <c r="B45" s="15"/>
      <c r="C45" s="15"/>
      <c r="D45" s="15"/>
      <c r="E45" s="15"/>
      <c r="F45" s="311"/>
      <c r="G45" s="311"/>
      <c r="H45" s="311"/>
      <c r="I45" s="311"/>
      <c r="J45" s="311"/>
      <c r="K45" s="311"/>
      <c r="L45" s="15"/>
      <c r="M45" s="13"/>
      <c r="N45" s="15"/>
      <c r="O45" s="15"/>
      <c r="P45" s="15"/>
      <c r="Q45" s="15"/>
      <c r="R45" s="13"/>
      <c r="S45" s="13"/>
      <c r="T45" s="13"/>
      <c r="U45" s="13"/>
      <c r="V45" s="13"/>
      <c r="W45" s="15"/>
      <c r="X45" s="15"/>
      <c r="Y45" s="15"/>
      <c r="Z45" s="310"/>
      <c r="AA45" s="310"/>
      <c r="AB45" s="310"/>
      <c r="AC45" s="310"/>
      <c r="AD45" s="310"/>
      <c r="AE45" s="310"/>
      <c r="AF45" s="310"/>
      <c r="AG45" s="310"/>
      <c r="AH45" s="13"/>
      <c r="AI45" s="13"/>
      <c r="AJ45" s="154"/>
      <c r="AK45" s="312"/>
      <c r="AL45" s="155"/>
      <c r="AM45" s="155"/>
      <c r="AN45" s="155"/>
      <c r="AO45" s="13"/>
      <c r="AQ45" s="1"/>
    </row>
    <row r="46" spans="1:43" ht="15" customHeight="1">
      <c r="A46" s="332"/>
      <c r="B46" s="612" t="s">
        <v>563</v>
      </c>
      <c r="C46" s="613"/>
      <c r="D46" s="613"/>
      <c r="E46" s="614"/>
      <c r="F46" s="621" t="s">
        <v>562</v>
      </c>
      <c r="G46" s="621"/>
      <c r="H46" s="621"/>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c r="AK46" s="352"/>
      <c r="AL46" s="352"/>
      <c r="AM46" s="352"/>
      <c r="AN46" s="352"/>
      <c r="AO46" s="353"/>
      <c r="AQ46" s="1"/>
    </row>
    <row r="47" spans="1:43" ht="15" customHeight="1">
      <c r="A47" s="332"/>
      <c r="B47" s="615"/>
      <c r="C47" s="616"/>
      <c r="D47" s="616"/>
      <c r="E47" s="617"/>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354"/>
      <c r="AL47" s="354"/>
      <c r="AM47" s="354"/>
      <c r="AN47" s="354"/>
      <c r="AO47" s="355"/>
      <c r="AQ47" s="1"/>
    </row>
    <row r="48" spans="1:43" ht="15" customHeight="1">
      <c r="A48" s="332"/>
      <c r="B48" s="615"/>
      <c r="C48" s="616"/>
      <c r="D48" s="616"/>
      <c r="E48" s="617"/>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354"/>
      <c r="AL48" s="354"/>
      <c r="AM48" s="354"/>
      <c r="AN48" s="354"/>
      <c r="AO48" s="355"/>
      <c r="AQ48" s="1"/>
    </row>
    <row r="49" spans="1:43" ht="15" customHeight="1">
      <c r="A49" s="332"/>
      <c r="B49" s="615"/>
      <c r="C49" s="616"/>
      <c r="D49" s="616"/>
      <c r="E49" s="617"/>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5"/>
      <c r="AQ49" s="1"/>
    </row>
    <row r="50" spans="1:43" ht="2.25" customHeight="1">
      <c r="A50" s="332"/>
      <c r="B50" s="615"/>
      <c r="C50" s="616"/>
      <c r="D50" s="616"/>
      <c r="E50" s="617"/>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5"/>
      <c r="AQ50" s="1"/>
    </row>
    <row r="51" spans="1:43" ht="2.25" customHeight="1">
      <c r="A51" s="332"/>
      <c r="B51" s="615"/>
      <c r="C51" s="616"/>
      <c r="D51" s="616"/>
      <c r="E51" s="617"/>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c r="AM51" s="354"/>
      <c r="AN51" s="354"/>
      <c r="AO51" s="355"/>
      <c r="AQ51" s="1"/>
    </row>
    <row r="52" spans="1:43" ht="15" customHeight="1">
      <c r="A52" s="332"/>
      <c r="B52" s="615"/>
      <c r="C52" s="616"/>
      <c r="D52" s="616"/>
      <c r="E52" s="617"/>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4"/>
      <c r="AK52" s="354"/>
      <c r="AL52" s="354"/>
      <c r="AM52" s="354"/>
      <c r="AN52" s="354"/>
      <c r="AO52" s="355"/>
      <c r="AQ52" s="1"/>
    </row>
    <row r="53" spans="1:43" ht="15" customHeight="1">
      <c r="A53" s="332"/>
      <c r="B53" s="615"/>
      <c r="C53" s="616"/>
      <c r="D53" s="616"/>
      <c r="E53" s="617"/>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5"/>
      <c r="AQ53" s="1"/>
    </row>
    <row r="54" spans="1:43" ht="15" customHeight="1">
      <c r="A54" s="332"/>
      <c r="B54" s="615"/>
      <c r="C54" s="616"/>
      <c r="D54" s="616"/>
      <c r="E54" s="617"/>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4"/>
      <c r="AK54" s="354"/>
      <c r="AL54" s="354"/>
      <c r="AM54" s="354"/>
      <c r="AN54" s="354"/>
      <c r="AO54" s="355"/>
      <c r="AQ54" s="1"/>
    </row>
    <row r="55" spans="1:43" ht="15" customHeight="1" thickBot="1">
      <c r="A55" s="332"/>
      <c r="B55" s="618"/>
      <c r="C55" s="619"/>
      <c r="D55" s="619"/>
      <c r="E55" s="620"/>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57"/>
      <c r="AQ55" s="1"/>
    </row>
    <row r="56" spans="1:43" ht="2.25" customHeight="1">
      <c r="A56" s="21"/>
      <c r="B56" s="106"/>
      <c r="C56" s="106"/>
      <c r="D56" s="106"/>
      <c r="E56" s="106"/>
      <c r="F56" s="106"/>
      <c r="G56" s="106"/>
      <c r="H56" s="106"/>
      <c r="I56" s="106"/>
      <c r="J56" s="106"/>
      <c r="K56" s="106"/>
      <c r="L56" s="166"/>
      <c r="M56" s="163"/>
      <c r="N56" s="167"/>
      <c r="O56" s="167"/>
      <c r="P56" s="167"/>
      <c r="Q56" s="167"/>
      <c r="R56" s="167"/>
      <c r="S56" s="168"/>
      <c r="T56" s="168"/>
      <c r="U56" s="168"/>
      <c r="V56" s="168"/>
      <c r="W56" s="169"/>
      <c r="X56" s="169"/>
      <c r="Y56" s="169"/>
      <c r="Z56" s="156"/>
      <c r="AA56" s="156"/>
      <c r="AB56" s="156"/>
      <c r="AC56" s="156"/>
      <c r="AD56" s="156"/>
      <c r="AE56" s="156"/>
      <c r="AF56" s="177"/>
      <c r="AG56" s="164"/>
      <c r="AH56" s="164"/>
      <c r="AI56" s="329"/>
      <c r="AJ56" s="329"/>
      <c r="AK56" s="180"/>
      <c r="AL56" s="4"/>
      <c r="AM56" s="30"/>
      <c r="AN56" s="30"/>
      <c r="AO56" s="30"/>
      <c r="AQ56" s="1"/>
    </row>
    <row r="57" spans="1:43" ht="2.25" customHeight="1">
      <c r="A57" s="21"/>
      <c r="B57" s="106"/>
      <c r="C57" s="106"/>
      <c r="D57" s="106"/>
      <c r="E57" s="106"/>
      <c r="F57" s="106"/>
      <c r="G57" s="106"/>
      <c r="H57" s="106"/>
      <c r="I57" s="106"/>
      <c r="J57" s="106"/>
      <c r="K57" s="106"/>
      <c r="L57" s="166"/>
      <c r="M57" s="163"/>
      <c r="N57" s="167"/>
      <c r="O57" s="167"/>
      <c r="P57" s="167"/>
      <c r="Q57" s="167"/>
      <c r="R57" s="167"/>
      <c r="S57" s="168"/>
      <c r="T57" s="168"/>
      <c r="U57" s="168"/>
      <c r="V57" s="168"/>
      <c r="W57" s="169"/>
      <c r="X57" s="169"/>
      <c r="Y57" s="169"/>
      <c r="Z57" s="156"/>
      <c r="AA57" s="156"/>
      <c r="AB57" s="156"/>
      <c r="AC57" s="156"/>
      <c r="AD57" s="156"/>
      <c r="AE57" s="156"/>
      <c r="AF57" s="177"/>
      <c r="AG57" s="164"/>
      <c r="AH57" s="164"/>
      <c r="AI57" s="329"/>
      <c r="AJ57" s="329"/>
      <c r="AK57" s="186"/>
      <c r="AL57" s="4"/>
      <c r="AM57" s="30"/>
      <c r="AN57" s="30"/>
      <c r="AO57" s="147"/>
      <c r="AQ57" s="1"/>
    </row>
    <row r="58" spans="1:43" s="36" customFormat="1" ht="10.5" customHeight="1">
      <c r="A58" s="34"/>
      <c r="B58" s="34" t="str">
        <f>'40-15 PRES - MANDATORY'!$B$67</f>
        <v>DeCAF 40-15: NEW ITEM &amp; FILE MAINTENANCE AUGUST 02, 2012</v>
      </c>
      <c r="C58" s="34"/>
      <c r="D58" s="34"/>
      <c r="E58" s="34"/>
      <c r="F58" s="34"/>
      <c r="G58" s="34"/>
      <c r="H58" s="34"/>
      <c r="I58" s="34"/>
      <c r="J58" s="34"/>
      <c r="K58" s="34"/>
      <c r="L58" s="34"/>
      <c r="M58" s="34"/>
      <c r="N58" s="34"/>
      <c r="O58" s="34"/>
      <c r="P58" s="34"/>
      <c r="Q58" s="34"/>
      <c r="R58" s="34"/>
      <c r="S58" s="34"/>
      <c r="T58" s="34"/>
      <c r="U58" s="34"/>
      <c r="V58" s="34"/>
      <c r="W58" s="34"/>
      <c r="X58" s="34" t="s">
        <v>56</v>
      </c>
      <c r="Y58" s="34"/>
      <c r="Z58" s="34"/>
      <c r="AA58" s="34"/>
      <c r="AB58" s="624">
        <f>IF('40-15 PRES - MANDATORY'!$I$63&gt;0,'40-15 PRES - MANDATORY'!$I$63,"")</f>
        <v>41114</v>
      </c>
      <c r="AC58" s="624"/>
      <c r="AD58" s="624"/>
      <c r="AE58" s="624"/>
      <c r="AF58" s="331"/>
      <c r="AG58" s="34"/>
      <c r="AH58" s="34"/>
      <c r="AI58" s="622" t="s">
        <v>42</v>
      </c>
      <c r="AJ58" s="622"/>
      <c r="AK58" s="127"/>
      <c r="AL58" s="622"/>
      <c r="AM58" s="622"/>
      <c r="AN58" s="623"/>
      <c r="AO58" s="153">
        <f>IF(NOT('40-15 PRES - MANDATORY'!$AO$67=""),'40-15 PRES - MANDATORY'!$AO$67,"")</f>
        <v>3</v>
      </c>
      <c r="AP58" s="35"/>
      <c r="AQ58" s="35"/>
    </row>
    <row r="59" spans="1:43" s="2" customFormat="1" ht="11.2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28"/>
      <c r="AJ59" s="128"/>
      <c r="AK59" s="14"/>
      <c r="AL59" s="128"/>
      <c r="AM59" s="128"/>
      <c r="AN59" s="14"/>
      <c r="AO59" s="14"/>
      <c r="AP59" s="14"/>
      <c r="AQ59" s="14"/>
    </row>
  </sheetData>
  <sheetProtection password="D923" sheet="1" scenarios="1" selectLockedCells="1"/>
  <mergeCells count="278">
    <mergeCell ref="Z1:AC1"/>
    <mergeCell ref="N2:Q2"/>
    <mergeCell ref="AH2:AL2"/>
    <mergeCell ref="B5:K5"/>
    <mergeCell ref="L5:M5"/>
    <mergeCell ref="N5:R5"/>
    <mergeCell ref="Z5:AB5"/>
    <mergeCell ref="AC5:AF5"/>
    <mergeCell ref="AG5:AH5"/>
    <mergeCell ref="AI5:AL5"/>
    <mergeCell ref="AM5:AO6"/>
    <mergeCell ref="B6:K6"/>
    <mergeCell ref="L6:M6"/>
    <mergeCell ref="N6:R6"/>
    <mergeCell ref="S6:T6"/>
    <mergeCell ref="U6:V6"/>
    <mergeCell ref="Z6:AB6"/>
    <mergeCell ref="AC6:AF6"/>
    <mergeCell ref="AG6:AH6"/>
    <mergeCell ref="AI6:AL8"/>
    <mergeCell ref="L7:M7"/>
    <mergeCell ref="A10:A13"/>
    <mergeCell ref="B10:K10"/>
    <mergeCell ref="L10:M10"/>
    <mergeCell ref="N10:R10"/>
    <mergeCell ref="S10:T10"/>
    <mergeCell ref="U10:V10"/>
    <mergeCell ref="U13:V13"/>
    <mergeCell ref="AG7:AH8"/>
    <mergeCell ref="F8:K8"/>
    <mergeCell ref="N8:R8"/>
    <mergeCell ref="S8:T8"/>
    <mergeCell ref="U8:V8"/>
    <mergeCell ref="Z8:AB8"/>
    <mergeCell ref="AC8:AF8"/>
    <mergeCell ref="B7:K7"/>
    <mergeCell ref="N7:R7"/>
    <mergeCell ref="S7:T7"/>
    <mergeCell ref="U7:V7"/>
    <mergeCell ref="Z7:AB7"/>
    <mergeCell ref="AC7:AF7"/>
    <mergeCell ref="W10:Y10"/>
    <mergeCell ref="Z10:AB10"/>
    <mergeCell ref="AC10:AF10"/>
    <mergeCell ref="AG10:AH10"/>
    <mergeCell ref="AI10:AJ10"/>
    <mergeCell ref="B11:K11"/>
    <mergeCell ref="L11:M11"/>
    <mergeCell ref="N11:R11"/>
    <mergeCell ref="S11:T11"/>
    <mergeCell ref="U11:V11"/>
    <mergeCell ref="W11:Y11"/>
    <mergeCell ref="Z11:AB11"/>
    <mergeCell ref="AC11:AF11"/>
    <mergeCell ref="AG11:AH11"/>
    <mergeCell ref="AI11:AJ11"/>
    <mergeCell ref="AI12:AJ12"/>
    <mergeCell ref="B13:E13"/>
    <mergeCell ref="F13:K13"/>
    <mergeCell ref="L13:M13"/>
    <mergeCell ref="N13:R13"/>
    <mergeCell ref="S13:T13"/>
    <mergeCell ref="W13:Y13"/>
    <mergeCell ref="Z13:AB13"/>
    <mergeCell ref="AC13:AF13"/>
    <mergeCell ref="B12:K12"/>
    <mergeCell ref="L12:M12"/>
    <mergeCell ref="N12:R12"/>
    <mergeCell ref="S12:T12"/>
    <mergeCell ref="U12:V12"/>
    <mergeCell ref="W12:Y12"/>
    <mergeCell ref="Z12:AB12"/>
    <mergeCell ref="AC12:AF12"/>
    <mergeCell ref="AG12:AH12"/>
    <mergeCell ref="AI16:AJ16"/>
    <mergeCell ref="B17:K17"/>
    <mergeCell ref="L17:M17"/>
    <mergeCell ref="N17:R17"/>
    <mergeCell ref="S17:T17"/>
    <mergeCell ref="U17:V17"/>
    <mergeCell ref="W17:Y17"/>
    <mergeCell ref="Z17:AB17"/>
    <mergeCell ref="AC17:AF17"/>
    <mergeCell ref="AG17:AH17"/>
    <mergeCell ref="AI17:AJ17"/>
    <mergeCell ref="B16:K16"/>
    <mergeCell ref="L16:M16"/>
    <mergeCell ref="N16:R16"/>
    <mergeCell ref="S16:T16"/>
    <mergeCell ref="U16:V16"/>
    <mergeCell ref="W16:Y16"/>
    <mergeCell ref="Z16:AB16"/>
    <mergeCell ref="AC16:AF16"/>
    <mergeCell ref="AG16:AH16"/>
    <mergeCell ref="AI18:AJ18"/>
    <mergeCell ref="B19:E19"/>
    <mergeCell ref="F19:K19"/>
    <mergeCell ref="L19:M19"/>
    <mergeCell ref="N19:R19"/>
    <mergeCell ref="S19:T19"/>
    <mergeCell ref="U19:V19"/>
    <mergeCell ref="W19:Y19"/>
    <mergeCell ref="Z19:AB19"/>
    <mergeCell ref="AC19:AF19"/>
    <mergeCell ref="B18:K18"/>
    <mergeCell ref="L18:M18"/>
    <mergeCell ref="N18:R18"/>
    <mergeCell ref="S18:T18"/>
    <mergeCell ref="U18:V18"/>
    <mergeCell ref="W18:Y18"/>
    <mergeCell ref="Z18:AB18"/>
    <mergeCell ref="AC18:AF18"/>
    <mergeCell ref="AG18:AH18"/>
    <mergeCell ref="A22:A25"/>
    <mergeCell ref="B22:K22"/>
    <mergeCell ref="L22:M22"/>
    <mergeCell ref="N22:R22"/>
    <mergeCell ref="S22:T22"/>
    <mergeCell ref="U22:V22"/>
    <mergeCell ref="W22:Y22"/>
    <mergeCell ref="Z22:AB22"/>
    <mergeCell ref="AC22:AF22"/>
    <mergeCell ref="B24:K24"/>
    <mergeCell ref="L24:M24"/>
    <mergeCell ref="N24:R24"/>
    <mergeCell ref="S24:T24"/>
    <mergeCell ref="U24:V24"/>
    <mergeCell ref="W24:Y24"/>
    <mergeCell ref="Z24:AB24"/>
    <mergeCell ref="AC24:AF24"/>
    <mergeCell ref="AG22:AH22"/>
    <mergeCell ref="AI22:AJ22"/>
    <mergeCell ref="B23:K23"/>
    <mergeCell ref="L23:M23"/>
    <mergeCell ref="N23:R23"/>
    <mergeCell ref="S23:T23"/>
    <mergeCell ref="U23:V23"/>
    <mergeCell ref="W23:Y23"/>
    <mergeCell ref="Z23:AB23"/>
    <mergeCell ref="AC23:AF23"/>
    <mergeCell ref="AG23:AH23"/>
    <mergeCell ref="AI23:AJ23"/>
    <mergeCell ref="AG24:AH24"/>
    <mergeCell ref="AI24:AJ24"/>
    <mergeCell ref="B25:E25"/>
    <mergeCell ref="F25:K25"/>
    <mergeCell ref="L25:M25"/>
    <mergeCell ref="N25:R25"/>
    <mergeCell ref="S25:T25"/>
    <mergeCell ref="U25:V25"/>
    <mergeCell ref="W25:Y25"/>
    <mergeCell ref="Z25:AB25"/>
    <mergeCell ref="AC25:AF25"/>
    <mergeCell ref="A28:A31"/>
    <mergeCell ref="B28:K28"/>
    <mergeCell ref="L28:M28"/>
    <mergeCell ref="N28:R28"/>
    <mergeCell ref="S28:T28"/>
    <mergeCell ref="U28:V28"/>
    <mergeCell ref="W28:Y28"/>
    <mergeCell ref="Z28:AB28"/>
    <mergeCell ref="AC28:AF28"/>
    <mergeCell ref="B30:K30"/>
    <mergeCell ref="L30:M30"/>
    <mergeCell ref="N30:R30"/>
    <mergeCell ref="S30:T30"/>
    <mergeCell ref="U30:V30"/>
    <mergeCell ref="W30:Y30"/>
    <mergeCell ref="Z30:AB30"/>
    <mergeCell ref="AC30:AF30"/>
    <mergeCell ref="AG28:AH28"/>
    <mergeCell ref="AI28:AJ28"/>
    <mergeCell ref="B29:K29"/>
    <mergeCell ref="L29:M29"/>
    <mergeCell ref="N29:R29"/>
    <mergeCell ref="S29:T29"/>
    <mergeCell ref="U29:V29"/>
    <mergeCell ref="W29:Y29"/>
    <mergeCell ref="Z29:AB29"/>
    <mergeCell ref="AC29:AF29"/>
    <mergeCell ref="AG29:AH29"/>
    <mergeCell ref="AI29:AJ29"/>
    <mergeCell ref="AG30:AH30"/>
    <mergeCell ref="AI30:AJ30"/>
    <mergeCell ref="B31:E31"/>
    <mergeCell ref="F31:K31"/>
    <mergeCell ref="L31:M31"/>
    <mergeCell ref="N31:R31"/>
    <mergeCell ref="S31:T31"/>
    <mergeCell ref="U31:V31"/>
    <mergeCell ref="W31:Y31"/>
    <mergeCell ref="Z31:AB31"/>
    <mergeCell ref="AC31:AF31"/>
    <mergeCell ref="A34:A37"/>
    <mergeCell ref="B34:K34"/>
    <mergeCell ref="L34:M34"/>
    <mergeCell ref="N34:R34"/>
    <mergeCell ref="S34:T34"/>
    <mergeCell ref="U34:V34"/>
    <mergeCell ref="W34:Y34"/>
    <mergeCell ref="Z34:AB34"/>
    <mergeCell ref="AC34:AF34"/>
    <mergeCell ref="B36:K36"/>
    <mergeCell ref="L36:M36"/>
    <mergeCell ref="N36:R36"/>
    <mergeCell ref="S36:T36"/>
    <mergeCell ref="U36:V36"/>
    <mergeCell ref="W36:Y36"/>
    <mergeCell ref="Z36:AB36"/>
    <mergeCell ref="AC36:AF36"/>
    <mergeCell ref="AG34:AH34"/>
    <mergeCell ref="AI34:AJ34"/>
    <mergeCell ref="B35:K35"/>
    <mergeCell ref="L35:M35"/>
    <mergeCell ref="N35:R35"/>
    <mergeCell ref="S35:T35"/>
    <mergeCell ref="U35:V35"/>
    <mergeCell ref="W35:Y35"/>
    <mergeCell ref="Z35:AB35"/>
    <mergeCell ref="AC35:AF35"/>
    <mergeCell ref="AG35:AH35"/>
    <mergeCell ref="AI35:AJ35"/>
    <mergeCell ref="AG36:AH36"/>
    <mergeCell ref="AI36:AJ36"/>
    <mergeCell ref="B37:E37"/>
    <mergeCell ref="F37:K37"/>
    <mergeCell ref="L37:M37"/>
    <mergeCell ref="N37:R37"/>
    <mergeCell ref="S37:T37"/>
    <mergeCell ref="U37:V37"/>
    <mergeCell ref="W37:Y37"/>
    <mergeCell ref="Z37:AB37"/>
    <mergeCell ref="AC37:AF37"/>
    <mergeCell ref="A40:A43"/>
    <mergeCell ref="B40:K40"/>
    <mergeCell ref="L40:M40"/>
    <mergeCell ref="N40:R40"/>
    <mergeCell ref="S40:T40"/>
    <mergeCell ref="U40:V40"/>
    <mergeCell ref="W40:Y40"/>
    <mergeCell ref="Z40:AB40"/>
    <mergeCell ref="AC40:AF40"/>
    <mergeCell ref="B42:K42"/>
    <mergeCell ref="L42:M42"/>
    <mergeCell ref="N42:R42"/>
    <mergeCell ref="S42:T42"/>
    <mergeCell ref="U42:V42"/>
    <mergeCell ref="W42:Y42"/>
    <mergeCell ref="Z42:AB42"/>
    <mergeCell ref="AG40:AH40"/>
    <mergeCell ref="AI40:AJ40"/>
    <mergeCell ref="B41:K41"/>
    <mergeCell ref="L41:M41"/>
    <mergeCell ref="N41:R41"/>
    <mergeCell ref="S41:T41"/>
    <mergeCell ref="U41:V41"/>
    <mergeCell ref="W41:Y41"/>
    <mergeCell ref="Z41:AB41"/>
    <mergeCell ref="AC41:AF41"/>
    <mergeCell ref="AG41:AH41"/>
    <mergeCell ref="AI41:AJ41"/>
    <mergeCell ref="AL58:AN58"/>
    <mergeCell ref="Z43:AB43"/>
    <mergeCell ref="AC43:AF43"/>
    <mergeCell ref="B46:E55"/>
    <mergeCell ref="F46:H46"/>
    <mergeCell ref="AB58:AE58"/>
    <mergeCell ref="AI58:AJ58"/>
    <mergeCell ref="AC42:AF42"/>
    <mergeCell ref="AG42:AH42"/>
    <mergeCell ref="AI42:AJ42"/>
    <mergeCell ref="B43:E43"/>
    <mergeCell ref="F43:K43"/>
    <mergeCell ref="L43:M43"/>
    <mergeCell ref="N43:R43"/>
    <mergeCell ref="S43:T43"/>
    <mergeCell ref="U43:V43"/>
    <mergeCell ref="W43:Y43"/>
  </mergeCells>
  <conditionalFormatting sqref="N10:R10 N16:R16 N22:R22 N28:R28 N34:R34 N40:R40">
    <cfRule type="expression" dxfId="78" priority="54">
      <formula>AND(OR(NOT($F$52= ""), NOT($T$52= "")),OR($K$52="UNIT GTIN",$K$52="CASE GTIN",$K$52="CASE UPC",$K$52="UPK",NOT($T$52= "")),$N$28="")</formula>
    </cfRule>
    <cfRule type="expression" dxfId="77" priority="55">
      <formula>AND($N$28="",$S$2="NEW ITEM")</formula>
    </cfRule>
  </conditionalFormatting>
  <conditionalFormatting sqref="N11 N17 N23 N29 N35 N41">
    <cfRule type="expression" dxfId="76" priority="53">
      <formula>AND($N$29="",$S$2="NEW ITEM")</formula>
    </cfRule>
  </conditionalFormatting>
  <conditionalFormatting sqref="N12:R12 N18:R18 N24:R24 N30:R30 N36:R36 N42:R42">
    <cfRule type="expression" dxfId="75" priority="50">
      <formula>AND(OR(NOT($O$52= ""), NOT($T$52= ""), NOT($Z$52= ""), NOT($AH$52= "")),$N$30="")</formula>
    </cfRule>
    <cfRule type="expression" dxfId="74" priority="51">
      <formula>AND(NOT($F$52= ""),NOT($K$52=""),$N$30="")</formula>
    </cfRule>
    <cfRule type="expression" dxfId="73" priority="52">
      <formula>AND($N$30="",$S$2="NEW ITEM")</formula>
    </cfRule>
  </conditionalFormatting>
  <conditionalFormatting sqref="N13:R13 N19:R19 N25:R25 N31:R31 N37:R37 N43:R43">
    <cfRule type="expression" dxfId="72" priority="48">
      <formula>AND(OR(NOT($F$52= ""),NOT($T$52= "")),OR($K$52="CASE UPC",$K$52="UPK", NOT($T$52= "")),$N$31="")</formula>
    </cfRule>
    <cfRule type="expression" dxfId="71" priority="49">
      <formula>AND($N$31="",$S$2="NEW ITEM")</formula>
    </cfRule>
  </conditionalFormatting>
  <conditionalFormatting sqref="N11:R11 N17:R17 N23:R23 N29:R29 N35:R35 N41:R41">
    <cfRule type="expression" dxfId="70" priority="45">
      <formula>AND(NOT($F$52= ""),NOT($K$52=""),$N$29="")</formula>
    </cfRule>
    <cfRule type="expression" dxfId="69" priority="46">
      <formula>AND(OR(NOT($O$52= ""), NOT($T$52= ""), NOT($Z$52= ""), NOT($AH$52= "")),$L$29="")</formula>
    </cfRule>
    <cfRule type="expression" dxfId="68" priority="47">
      <formula>AND(NOT($F$52= ""),OR($K$52="CASE GTIN",$K$52="UNIT GTIN",$K$52="UPK"),$N$29="")</formula>
    </cfRule>
  </conditionalFormatting>
  <conditionalFormatting sqref="Z10:AB10">
    <cfRule type="expression" dxfId="67" priority="44">
      <formula>AND($Z$28="",$S$2="NEW ITEM")</formula>
    </cfRule>
  </conditionalFormatting>
  <conditionalFormatting sqref="Z10:AB10">
    <cfRule type="expression" dxfId="66" priority="43">
      <formula xml:space="preserve"> AND($S$2="NEW ITEM",$Z$40="", OR(NOT($B$40=""), NOT($B$41=""), NOT($B$42=""), NOT($F$43=""), NOT($B$43=""), NOT($L$40=""), NOT($L$41=""), NOT($L$42=""), NOT($L$43=""), NOT($N$40=""), NOT($N$41=""), NOT($N$42=""),  NOT($N$43=""), NOT($S$40=""), NOT($S$41=""), NOT($S$42=""), NOT($U$40=""), NOT($U$41=""), NOT($U$42=""), NOT($W$40=""), NOT($W$41=""), NOT($W$42=""), NOT($W$43=""), NOT($Z$41=""), NOT($AC$40=""), NOT($AC$41=""), NOT($AG$40=""), NOT($AG$41=""), NOT($AG$42=""), NOT($AK$40=""), NOT($AK$41=""), NOT($AK$42="")))</formula>
    </cfRule>
  </conditionalFormatting>
  <conditionalFormatting sqref="Z10:AB10">
    <cfRule type="expression" dxfId="65" priority="42">
      <formula>AND($Z$28="",$S$2="NEW ITEM")</formula>
    </cfRule>
  </conditionalFormatting>
  <conditionalFormatting sqref="Z16:AB16 Z22:AB22 Z28:AB28 Z34:AB34 Z40:AB40">
    <cfRule type="expression" dxfId="64" priority="41">
      <formula>AND($Z$28="",$S$2="NEW ITEM")</formula>
    </cfRule>
  </conditionalFormatting>
  <conditionalFormatting sqref="Z16:AB16 Z22:AB22 Z28:AB28 Z34:AB34 Z40:AB40">
    <cfRule type="expression" dxfId="63" priority="40">
      <formula xml:space="preserve"> AND($S$2="NEW ITEM",$Z$40="", OR(NOT($B$40=""), NOT($B$41=""), NOT($B$42=""), NOT($F$43=""), NOT($B$43=""), NOT($L$40=""), NOT($L$41=""), NOT($L$42=""), NOT($L$43=""), NOT($N$40=""), NOT($N$41=""), NOT($N$42=""),  NOT($N$43=""), NOT($S$40=""), NOT($S$41=""), NOT($S$42=""), NOT($U$40=""), NOT($U$41=""), NOT($U$42=""), NOT($W$40=""), NOT($W$41=""), NOT($W$42=""), NOT($W$43=""), NOT($Z$41=""), NOT($AC$40=""), NOT($AC$41=""), NOT($AG$40=""), NOT($AG$41=""), NOT($AG$42=""), NOT($AK$40=""), NOT($AK$41=""), NOT($AK$42="")))</formula>
    </cfRule>
  </conditionalFormatting>
  <conditionalFormatting sqref="Z16:AB16 Z22:AB22 Z28:AB28 Z34:AB34 Z40:AB40">
    <cfRule type="expression" dxfId="62" priority="39">
      <formula>AND($Z$28="",$S$2="NEW ITEM")</formula>
    </cfRule>
  </conditionalFormatting>
  <conditionalFormatting sqref="Z10:AB10">
    <cfRule type="expression" dxfId="61" priority="38">
      <formula>AND($Z$28="",$S$2="NEW ITEM")</formula>
    </cfRule>
  </conditionalFormatting>
  <conditionalFormatting sqref="Z10:AB10">
    <cfRule type="expression" dxfId="60" priority="37">
      <formula xml:space="preserve"> AND($S$2="NEW ITEM",$Z$40="", OR(NOT($B$40=""), NOT($B$41=""), NOT($B$42=""), NOT($F$43=""), NOT($B$43=""), NOT($L$40=""), NOT($L$41=""), NOT($L$42=""), NOT($L$43=""), NOT($N$40=""), NOT($N$41=""), NOT($N$42=""),  NOT($N$43=""), NOT($S$40=""), NOT($S$41=""), NOT($S$42=""), NOT($U$40=""), NOT($U$41=""), NOT($U$42=""), NOT($W$40=""), NOT($W$41=""), NOT($W$42=""), NOT($W$43=""), NOT($Z$41=""), NOT($AC$40=""), NOT($AC$41=""), NOT($AG$40=""), NOT($AG$41=""), NOT($AG$42=""), NOT($AK$40=""), NOT($AK$41=""), NOT($AK$42="")))</formula>
    </cfRule>
  </conditionalFormatting>
  <conditionalFormatting sqref="Z10:AB10">
    <cfRule type="expression" dxfId="59" priority="36">
      <formula>AND($Z$28="",$S$2="NEW ITEM")</formula>
    </cfRule>
  </conditionalFormatting>
  <conditionalFormatting sqref="Z10:AB10 Z16:AB16 Z22:AB22 Z28:AB28 Z34:AB34 Z40:AB40">
    <cfRule type="expression" dxfId="58" priority="35">
      <formula>AND($Z$28="",$S$2="NEW ITEM")</formula>
    </cfRule>
  </conditionalFormatting>
  <conditionalFormatting sqref="Z10:AB10 Z16:AB16 Z22:AB22 Z28:AB28 Z34:AB34 Z40:AB40">
    <cfRule type="expression" dxfId="57" priority="34">
      <formula xml:space="preserve"> AND($S$2="NEW ITEM",$Z$40="", OR(NOT($B$40=""), NOT($B$41=""), NOT($B$42=""), NOT($F$43=""), NOT($B$43=""), NOT($L$40=""), NOT($L$41=""), NOT($L$42=""), NOT($L$43=""), NOT($N$40=""), NOT($N$41=""), NOT($N$42=""),  NOT($N$43=""), NOT($S$40=""), NOT($S$41=""), NOT($S$42=""), NOT($U$40=""), NOT($U$41=""), NOT($U$42=""), NOT($W$40=""), NOT($W$41=""), NOT($W$42=""), NOT($W$43=""), NOT($Z$41=""), NOT($AC$40=""), NOT($AC$41=""), NOT($AG$40=""), NOT($AG$41=""), NOT($AG$42=""), NOT($AK$40=""), NOT($AK$41=""), NOT($AK$42="")))</formula>
    </cfRule>
  </conditionalFormatting>
  <conditionalFormatting sqref="Z10:AB10 Z16:AB16 Z22:AB22 Z28:AB28 Z34:AB34 Z40:AB40">
    <cfRule type="expression" dxfId="56" priority="33">
      <formula>AND($Z$28="",$S$2="NEW ITEM")</formula>
    </cfRule>
  </conditionalFormatting>
  <conditionalFormatting sqref="N12:R12 N18:R18 N24:R24 N30:R30 N36:R36 N42:R42">
    <cfRule type="expression" dxfId="55" priority="30">
      <formula>AND(OR(NOT($O$52= ""), NOT($T$52= ""), NOT($Z$52= ""), NOT($AH$52= "")),$N$30="")</formula>
    </cfRule>
    <cfRule type="expression" dxfId="54" priority="31">
      <formula>AND(NOT($F$52= ""),NOT($K$52=""),$N$30="")</formula>
    </cfRule>
    <cfRule type="expression" dxfId="53" priority="32">
      <formula>AND($N$30="",$S$2="NEW ITEM")</formula>
    </cfRule>
  </conditionalFormatting>
  <conditionalFormatting sqref="N12:R12 N18:R18 N24:R24 N30:R30 N36:R36 N42:R42">
    <cfRule type="expression" dxfId="52" priority="27">
      <formula>AND(OR(NOT($O$52= ""), NOT($T$52= ""), NOT($Z$52= ""), NOT($AH$52= "")),$N$30="")</formula>
    </cfRule>
    <cfRule type="expression" dxfId="51" priority="28">
      <formula>AND(NOT($F$52= ""),NOT($K$52=""),$N$30="")</formula>
    </cfRule>
    <cfRule type="expression" dxfId="50" priority="29">
      <formula>AND($N$30="",$S$2="NEW ITEM")</formula>
    </cfRule>
  </conditionalFormatting>
  <conditionalFormatting sqref="N13:R13 N19:R19 N25:R25 N31:R31 N37:R37 N43:R43">
    <cfRule type="expression" dxfId="49" priority="25">
      <formula>AND(OR(NOT($F$52= ""),NOT($T$52= "")),OR($K$52="CASE UPC",$K$52="UPK", NOT($T$52= "")),$N$31="")</formula>
    </cfRule>
    <cfRule type="expression" dxfId="48" priority="26">
      <formula>AND($N$31="",$S$2="NEW ITEM")</formula>
    </cfRule>
  </conditionalFormatting>
  <conditionalFormatting sqref="N12:R12 N18:R18 N24:R24 N30:R30 N36:R36 N42:R42">
    <cfRule type="expression" dxfId="47" priority="22">
      <formula>AND(OR(NOT($O$52= ""), NOT($T$52= ""), NOT($Z$52= ""), NOT($AH$52= "")),$N$30="")</formula>
    </cfRule>
    <cfRule type="expression" dxfId="46" priority="23">
      <formula>AND(NOT($F$52= ""),NOT($K$52=""),$N$30="")</formula>
    </cfRule>
    <cfRule type="expression" dxfId="45" priority="24">
      <formula>AND($N$30="",$S$2="NEW ITEM")</formula>
    </cfRule>
  </conditionalFormatting>
  <conditionalFormatting sqref="N13:R13 N19:R19 N25:R25 N31:R31 N37:R37 N43:R43">
    <cfRule type="expression" dxfId="44" priority="20">
      <formula>AND(OR(NOT($F$52= ""),NOT($T$52= "")),OR($K$52="CASE UPC",$K$52="UPK", NOT($T$52= "")),$N$31="")</formula>
    </cfRule>
    <cfRule type="expression" dxfId="43" priority="21">
      <formula>AND($N$31="",$S$2="NEW ITEM")</formula>
    </cfRule>
  </conditionalFormatting>
  <conditionalFormatting sqref="N12:R12 N18:R18 N24:R24 N30:R30 N36:R36 N42:R42">
    <cfRule type="expression" dxfId="42" priority="17">
      <formula>AND(OR(NOT($O$52= ""), NOT($T$52= ""), NOT($Z$52= ""), NOT($AH$52= "")),$N$30="")</formula>
    </cfRule>
    <cfRule type="expression" dxfId="41" priority="18">
      <formula>AND(NOT($F$52= ""),NOT($K$52=""),$N$30="")</formula>
    </cfRule>
    <cfRule type="expression" dxfId="40" priority="19">
      <formula>AND($N$30="",$S$2="NEW ITEM")</formula>
    </cfRule>
  </conditionalFormatting>
  <conditionalFormatting sqref="N13:R13 N19:R19 N25:R25 N31:R31 N37:R37 N43:R43">
    <cfRule type="expression" dxfId="39" priority="15">
      <formula>AND(OR(NOT($F$52= ""),NOT($T$52= "")),OR($K$52="CASE UPC",$K$52="UPK", NOT($T$52= "")),$N$31="")</formula>
    </cfRule>
    <cfRule type="expression" dxfId="38" priority="16">
      <formula>AND($N$31="",$S$2="NEW ITEM")</formula>
    </cfRule>
  </conditionalFormatting>
  <conditionalFormatting sqref="N12:R12 N18:R18 N24:R24 N30:R30 N36:R36 N42:R42">
    <cfRule type="expression" dxfId="37" priority="12">
      <formula>AND(OR(NOT($O$52= ""), NOT($T$52= ""), NOT($Z$52= ""), NOT($AH$52= "")),$N$30="")</formula>
    </cfRule>
    <cfRule type="expression" dxfId="36" priority="13">
      <formula>AND(NOT($F$52= ""),NOT($K$52=""),$N$30="")</formula>
    </cfRule>
    <cfRule type="expression" dxfId="35" priority="14">
      <formula>AND($N$30="",$S$2="NEW ITEM")</formula>
    </cfRule>
  </conditionalFormatting>
  <conditionalFormatting sqref="N12:R12 N18:R18 N24:R24 N30:R30 N36:R36 N42:R42">
    <cfRule type="expression" dxfId="34" priority="9">
      <formula>AND(OR(NOT($O$52= ""), NOT($T$52= ""), NOT($Z$52= ""), NOT($AH$52= "")),$N$30="")</formula>
    </cfRule>
    <cfRule type="expression" dxfId="33" priority="10">
      <formula>AND(NOT($F$52= ""),NOT($K$52=""),$N$30="")</formula>
    </cfRule>
    <cfRule type="expression" dxfId="32" priority="11">
      <formula>AND($N$30="",$S$2="NEW ITEM")</formula>
    </cfRule>
  </conditionalFormatting>
  <conditionalFormatting sqref="N13:R13 N19:R19 N25:R25 N31:R31 N37:R37 N43:R43">
    <cfRule type="expression" dxfId="31" priority="7">
      <formula>AND(OR(NOT($F$52= ""),NOT($T$52= "")),OR($K$52="CASE UPC",$K$52="UPK", NOT($T$52= "")),$N$31="")</formula>
    </cfRule>
    <cfRule type="expression" dxfId="30" priority="8">
      <formula>AND($N$31="",$S$2="NEW ITEM")</formula>
    </cfRule>
  </conditionalFormatting>
  <conditionalFormatting sqref="N12:R12">
    <cfRule type="expression" dxfId="29" priority="6">
      <formula>NOT($N$12="")</formula>
    </cfRule>
  </conditionalFormatting>
  <conditionalFormatting sqref="N18:R18">
    <cfRule type="expression" dxfId="28" priority="5">
      <formula>NOT($N$18="")</formula>
    </cfRule>
  </conditionalFormatting>
  <conditionalFormatting sqref="N24:R24">
    <cfRule type="expression" dxfId="27" priority="4">
      <formula>NOT($N$24="")</formula>
    </cfRule>
  </conditionalFormatting>
  <conditionalFormatting sqref="N30:R30">
    <cfRule type="expression" dxfId="26" priority="3">
      <formula>NOT($N$30="")</formula>
    </cfRule>
  </conditionalFormatting>
  <conditionalFormatting sqref="N36:R36">
    <cfRule type="expression" dxfId="25" priority="2">
      <formula>NOT($N$36="")</formula>
    </cfRule>
  </conditionalFormatting>
  <conditionalFormatting sqref="N42:R42">
    <cfRule type="expression" dxfId="24" priority="1">
      <formula>NOT($N$42="")</formula>
    </cfRule>
  </conditionalFormatting>
  <dataValidations count="37">
    <dataValidation type="textLength" operator="lessThanOrEqual" allowBlank="1" showInputMessage="1" showErrorMessage="1" error="Enter 11 digit unit UPC." promptTitle="Universal Product Code - Unit" prompt="Enter 11 digit item UPC._x000a_(include lead digit , do not include check digit)" sqref="N12:R12 N18:R18 N24:R24 N30:R30 N36:R36 N42:R42">
      <formula1>11</formula1>
    </dataValidation>
    <dataValidation type="decimal" operator="greaterThan" allowBlank="1" showInputMessage="1" showErrorMessage="1" error="Enter decimal greater than zero." prompt="Enter DeCA's promotional introductory cost (if being offered)._x000a__x000a_Use remarks block or remarks page to provide additional detail (e.g., date range, etc.)_x000a_" sqref="AC40:AF40 AC22:AF22 AC10:AF10 AC16:AF16 AC34:AF34 AC28:AF28">
      <formula1>0</formula1>
    </dataValidation>
    <dataValidation type="decimal" operator="greaterThan" allowBlank="1" showInputMessage="1" showErrorMessage="1" error="Enter decimal greater than zero." prompt="Enter regular price being offered to DeCA." sqref="Z40:AB40 Z34:AB34 Z10:AB10 Z16:AB16 Z22:AB22 Z28:AB28">
      <formula1>0</formula1>
    </dataValidation>
    <dataValidation type="decimal" operator="greaterThan" allowBlank="1" showInputMessage="1" showErrorMessage="1" error="Enter decimal greater than zero." promptTitle="Average Promoted Retail Cost" prompt="Enter the average promoted price for the civilian market._x000a__x000a_Use the remarks block or the remarks continuation page, to communicate regional variation (i.e. East Coast vs. West Coast markets)." sqref="AC42:AF42 AC24:AF24 AC12:AF12 AC18:AF18 AC36:AF36 AC30:AF30">
      <formula1>0</formula1>
    </dataValidation>
    <dataValidation type="textLength" allowBlank="1" showInputMessage="1" showErrorMessage="1" error="Enter 11 digit case UPC." promptTitle="Universal Product Code - Case" prompt="Enter 11 digit case UPC._x000a_(include lead digit, do not include check digit)" sqref="N13:R13 N19:R19 N25:R25 N31:R31 N37:R37 N43:R43">
      <formula1>1</formula1>
      <formula2>11</formula2>
    </dataValidation>
    <dataValidation type="whole" operator="greaterThan" allowBlank="1" showInputMessage="1" showErrorMessage="1" error="Use whole numbers." promptTitle="UPK" prompt="Enter the quantity of saleable units contained in a case._x000a__x000a_For sh/plt UPK is 1." sqref="L10:M10 L16:M16 L22:M22 L28:M28 L34:M34 L40:M40">
      <formula1>0</formula1>
    </dataValidation>
    <dataValidation type="decimal" operator="greaterThan" allowBlank="1" showInputMessage="1" showErrorMessage="1" error="Enter a decimal that is greater than zero." promptTitle="NET WT CT" prompt="List item weight (based on the unit of measure (UOM) listed). Round net weight to nearest hundredth, e.g. item weight 14.752 ounces = 14.75. Random weight items, list 1 if the UOM is a pound._x000a_If UOM is not OZ list quantity, e.g. 48 ct box razor blades=48_x000a_" sqref="L12:M12 L18:M18 L24:M24 L30:M30 L36:M36 L42:M42">
      <formula1>0</formula1>
    </dataValidation>
    <dataValidation type="textLength" operator="equal" allowBlank="1" showInputMessage="1" showErrorMessage="1" error="Enter 13 digit NSN." promptTitle="National Stock Number" prompt="For government use only." sqref="B10:K10 B16:K16 B22:K22 B28:K28 B34:K34 B40:K40">
      <formula1>13</formula1>
    </dataValidation>
    <dataValidation type="decimal" operator="greaterThan" allowBlank="1" showInputMessage="1" showErrorMessage="1" error="Enter decimal greater than zero." promptTitle="Average Non-promoted Retail Cost" prompt="Enter the average non-promoted price for the civilian market._x000a__x000a_Use the remarks block or the remarks continuation page, to communicate regional variation (i.e. East Coast vs. West Coast markets)." sqref="Z36:AB36 Z42:AB42 Z30:AB30 Z12:AB12 Z18:AB18 Z24:AB24">
      <formula1>0</formula1>
    </dataValidation>
    <dataValidation allowBlank="1" showInputMessage="1" showErrorMessage="1" promptTitle="SH/PLT Contains" prompt="For shippers/pallet modules, enter the total quantity of saleable units contained within._x000a__x000a_For shipper/pallet module content, enter the quantity of the individual line item contained within._x000a__x000a_Present only one sh/plt per 40-15._x000a__x000a_" sqref="F13:K13 F19:K19 F25:K25 F31:K31 F37:K37 F43:K43"/>
    <dataValidation type="textLength" operator="lessThanOrEqual" allowBlank="1" showInputMessage="1" showErrorMessage="1" error="Enter 14 digit unit GTIN." promptTitle="Global Trade Item Number - Unit" prompt="Enter 14 digit unit GTIN." sqref="N41:R41 N35:R35 N11:R11 N17:R17 N23:R23 N29:R29">
      <formula1>14</formula1>
    </dataValidation>
    <dataValidation type="textLength" operator="lessThanOrEqual" allowBlank="1" showInputMessage="1" showErrorMessage="1" error="Enter 14 digit case GTIN." promptTitle="Global Trade Item Number - Case" prompt="Enter 14 digit case GTIN." sqref="N40:R40 N34:R34 N10:R10 N16:R16 N22:R22 N28:R28">
      <formula1>14</formula1>
    </dataValidation>
    <dataValidation type="decimal" operator="greaterThan" allowBlank="1" showInputMessage="1" showErrorMessage="1" error="Enter decimal greater than zero." promptTitle="Item Dimensions - Depth" prompt="Enter in inches, rounding up to the nearest 0.05 of an inch. For example: for 2.94 inches, list 2.95._x000a__x000a_Convert millimeters to inches as follows: 1 mm = 0.03937 inches. Then use the rounding rule given above." sqref="S42:T42 S36:T36 S12:T12 S18:T18 S24:T24 S30:T30">
      <formula1>0</formula1>
    </dataValidation>
    <dataValidation type="list" allowBlank="1" showInputMessage="1" showErrorMessage="1" error="Make a selection from the drop down list." prompt="BG-bag         KT-kit _x000a_BO-bottle     JR- jar_x000a_BX-box          LB-pound_x000a_BW-bowl      PK-package_x000a_BU-bunch     PL-pallet_x000a_CN-can          TB-tube_x000a_CR- carton    TN-tin_x000a_CS- case        TR-tray_x000a_CU-cup         TU-tub_x000a_EA-each        SH-shipper_x000a_" sqref="L41:M41 L35:M35 L11:M11 L17:M17 L23:M23 L29:M29">
      <formula1>UNIT_OF_ISSUE</formula1>
    </dataValidation>
    <dataValidation type="textLength" allowBlank="1" showInputMessage="1" showErrorMessage="1" error="Enter four character DCG." promptTitle="DIBS Commodity Generic code" prompt="Enter four character DCG in this format: DCCG._x000a__x000a_For new items, leave this cell blank--the buyer will assign it." sqref="AG35 AG29 AG41 AG11 AG17 AG23">
      <formula1>1</formula1>
      <formula2>4</formula2>
    </dataValidation>
    <dataValidation type="list" allowBlank="1" showInputMessage="1" showErrorMessage="1" error="Enter an X or leave blank." prompt="Enter an X here if the item has a Container Redemption Value in CA, CT, HI, MA, ME, MI, and/or NY._x000a__x000a_Use the CRV page, 40-15 CRV - CRV Only, to list the applicable CRVs." sqref="AK34 AK28 AK40 AK10 AK16 AK22">
      <formula1>X</formula1>
    </dataValidation>
    <dataValidation type="list" operator="equal" allowBlank="1" showInputMessage="1" showErrorMessage="1" error="Make a selection from the drop down list." promptTitle="UOM" prompt="BU-  bunch_x000a_CT-  count_x000a_DZ-  dozen_x000a_EA -  each_x000a_FT-  feet_x000a_IN-  inch_x000a_LB-  pound_x000a_OZ-  ounce_x000a_PR-  pair_x000a_SF -  square foot_x000a_" sqref="L25 L19 L37 L31 L43 L13">
      <formula1>UNIT_OF_MEASURE</formula1>
    </dataValidation>
    <dataValidation type="textLength" operator="equal" allowBlank="1" showInputMessage="1" showErrorMessage="1" error="Enter two character Region Stock Listing code. " promptTitle="RSL" prompt="Enter two character Region Stock Listing code. _x000a__x000a_For new items, leave this cell blank--the buyer will assign it." sqref="AG28:AH28 AG22:AH22 AG16:AH16 AG10:AH10 AG34:AH34 AG40:AH40">
      <formula1>2</formula1>
    </dataValidation>
    <dataValidation allowBlank="1" showInputMessage="1" showErrorMessage="1" prompt="Enter page number." sqref="AK58"/>
    <dataValidation type="textLength" operator="lessThanOrEqual" allowBlank="1" showInputMessage="1" showErrorMessage="1" promptTitle="Nomenclature" prompt="Use up to 30 characters to enter product description." sqref="B24:K24 B36:K36 B18:K18 B12:K12 B42:K42 B30:K30">
      <formula1>30</formula1>
    </dataValidation>
    <dataValidation allowBlank="1" showInputMessage="1" showErrorMessage="1" promptTitle="MIN Ship QTY (by SKU)" prompt="Enter the absolute minimum number of shipping units that the distributor is willing to ship (e.g., 1 SH, 1 PLT, or 1 CS)._x000a__x000a_Enter &quot;NA&quot; for the contents of a shipper or pallet module." sqref="B25:E25 B37:E37 B19:E19 B13:E13 B43:E43 B31:E31"/>
    <dataValidation type="textLength" operator="lessThanOrEqual" allowBlank="1" showInputMessage="1" showErrorMessage="1" error="Use 15 characters or less." promptTitle="Brand" prompt="Use up to 15 characters to enter the brand description._x000a_List top selling line-price items in descending dollar sales ranking." sqref="B23:K23 B35:K35 B17:K17 B11:K11 B41:K41 B29:K29">
      <formula1>15</formula1>
    </dataValidation>
    <dataValidation type="decimal" operator="greaterThan" allowBlank="1" showInputMessage="1" showErrorMessage="1" error="Enter decimal greater than zero." promptTitle="Item Dimensions - Height" prompt="Enter in inches, rounding up to the nearest 0.05 of an inch. For example: for 2.94 inches, list 2.95._x000a__x000a_Convert millimeters to inches as follows: 1 mm = 0.03937 inches. Then use the rounding rule given above." sqref="S28 S34 S40 S10 S16 S22">
      <formula1>0</formula1>
    </dataValidation>
    <dataValidation type="decimal" operator="greaterThan" allowBlank="1" showInputMessage="1" showErrorMessage="1" error="Enter decimal greater than zero." promptTitle="Item Dimensions -Width" prompt="Enter in inches, rounding up to the nearest 0.05 of an inch. For example: for 2.94 inches, list 2.95._x000a__x000a_Convert millimeters to inches as follows: 1 mm = 0.03937 inches. Then use the rounding rule given above._x000a_" sqref="S29 S35 S17 S11 S41 S23">
      <formula1>0</formula1>
    </dataValidation>
    <dataValidation type="decimal" operator="greaterThan" allowBlank="1" showInputMessage="1" showErrorMessage="1" error="Enter decimal greater than zero." promptTitle="Case Dimensions - Width" prompt="Enter in inches, rounding up to the nearest 0.05 of an inch. For example: for 2.94 inches, list 2.95._x000a__x000a_Convert millimeters to inches as follows: 1 mm = 0.03937 inches. Then use the rounding rule given above." sqref="U29 U35 U17 U11 U41 U23">
      <formula1>0</formula1>
    </dataValidation>
    <dataValidation type="decimal" operator="greaterThan" allowBlank="1" showInputMessage="1" showErrorMessage="1" error="Enter decimal greater than zero." promptTitle="Case Dimensions - Height" prompt="Enter in inches, rounding up to the nearest 0.05 of an inch. For example: for 2.94 inches, list 2.95._x000a__x000a_Convert millimeters to inches as follows: 1 mm = 0.03937 inches. Then use the rounding rule given above." sqref="U28 U34 U16 U10 U40 U22">
      <formula1>0</formula1>
    </dataValidation>
    <dataValidation type="decimal" operator="greaterThan" allowBlank="1" showInputMessage="1" showErrorMessage="1" error="Enter decimal greater than zero." promptTitle="Case Dimensions - Depth" prompt="Enter in inches, rounding up to the nearest 0.05 of an inch. For example: for 2.94 inches, list 2.95._x000a__x000a_Convert millimeters to inches as follows: 1 mm = 0.03937 inches. Then use the rounding rule given above." sqref="U30:V30 U36:V36 U18:V18 U12:V12 U42:V42 U24:V24">
      <formula1>0</formula1>
    </dataValidation>
    <dataValidation type="decimal" operator="greaterThan" allowBlank="1" showInputMessage="1" showErrorMessage="1" error="Enter decimal greater than zero." promptTitle="Case Cube" prompt="For new items, enter the case cube, rounding to the nearest hundredth (e.g. 21.23, 3.56, etc.)." sqref="W28:Y28 W16:Y16 W34:Y34 W22:Y22 W40:Y40 W10:Y10">
      <formula1>0</formula1>
    </dataValidation>
    <dataValidation type="decimal" operator="greaterThan" allowBlank="1" showInputMessage="1" showErrorMessage="1" error="Enter decimal greater than zero." promptTitle="Case Weight" prompt="For new items, enter the case weight, rounding to at least the nearest thousandth (e.g. 21.234, 3.568, etc.)." sqref="W29 W17 W35 W23 W41 W11">
      <formula1>0</formula1>
    </dataValidation>
    <dataValidation type="whole" operator="greaterThan" allowBlank="1" showInputMessage="1" showErrorMessage="1" error="Enter whole number greater than zero." promptTitle="Pallet Tie" prompt="Enter the quantity of cases per pallet layer." sqref="W30 W18 W36 W24 W42 W12">
      <formula1>0</formula1>
    </dataValidation>
    <dataValidation type="whole" operator="greaterThanOrEqual" allowBlank="1" showInputMessage="1" showErrorMessage="1" error="Enter whole number greater than zero." promptTitle="Pallet Tier" prompt="Enter the quantity of layers per pallet." sqref="W31:W32 W19:W20 W37:W38 W25:W26 W43:W44 W13:W14">
      <formula1>0</formula1>
    </dataValidation>
    <dataValidation allowBlank="1" showInputMessage="1" showErrorMessage="1" promptTitle="Planogram Number" prompt="Space saver for a planogram number._x000a__x000a_Business rules TBD." sqref="AG18 AG42 AG12 AG30 AG24 AG36"/>
    <dataValidation allowBlank="1" showInputMessage="1" showErrorMessage="1" prompt="Enter total number of pages included in presentation." sqref="AO58"/>
    <dataValidation type="textLength" errorStyle="warning" operator="lessThan" allowBlank="1" showInputMessage="1" showErrorMessage="1" error="For government use only." prompt="For government use only." sqref="AN30:AO31 AM10:AM13 AM28:AM31 AN18:AO19 AN24:AO25 AN36:AO37 AN12:AO13 AM22:AM25 AM34:AM37 AN42:AO43 AM40:AM43 AM16:AM19">
      <formula1>1</formula1>
    </dataValidation>
    <dataValidation type="textLength" operator="lessThanOrEqual" allowBlank="1" showInputMessage="1" showErrorMessage="1" error="Use 30 characters or less." sqref="S1">
      <formula1>30</formula1>
    </dataValidation>
    <dataValidation type="custom" allowBlank="1" showInputMessage="1" showErrorMessage="1" error="Uncheck the P-CODE box." prompt="Enter an X here if this is the item you wish to have added." sqref="AK23 AK29 AK35 AK41 AK17 AK11">
      <formula1>IF(AK12&gt;0,"",AK11)</formula1>
    </dataValidation>
    <dataValidation type="custom" allowBlank="1" showInputMessage="1" showErrorMessage="1" error="Uncheck the ADD box." prompt="Enter an X here if this is the item you wish to have phased out." sqref="AK24 AK30 AK36 AK42 AK18 AK12">
      <formula1>IF(AK11&gt;0,"",AK12)</formula1>
    </dataValidation>
  </dataValidations>
  <printOptions horizontalCentered="1" verticalCentered="1"/>
  <pageMargins left="0" right="0" top="0" bottom="0" header="0" footer="0"/>
  <pageSetup scale="97"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AJ42"/>
  <sheetViews>
    <sheetView showGridLines="0" showRowColHeaders="0" workbookViewId="0">
      <selection activeCell="R48" sqref="R48:AF48"/>
    </sheetView>
  </sheetViews>
  <sheetFormatPr defaultRowHeight="15.75"/>
  <cols>
    <col min="1" max="1" width="3" style="1" customWidth="1"/>
    <col min="2" max="2" width="8.7109375" style="1" customWidth="1"/>
    <col min="3" max="3" width="5.42578125" style="1" customWidth="1"/>
    <col min="4" max="4" width="6.7109375" style="1" customWidth="1"/>
    <col min="5" max="5" width="3.7109375" style="1" customWidth="1"/>
    <col min="6" max="6" width="3" style="1" customWidth="1"/>
    <col min="7" max="10" width="3.7109375" style="1" customWidth="1"/>
    <col min="11" max="11" width="2.7109375" style="1" customWidth="1"/>
    <col min="12" max="12" width="3.7109375" style="1" customWidth="1"/>
    <col min="13" max="13" width="4.7109375" style="1" customWidth="1"/>
    <col min="14" max="14" width="3.7109375" style="1" customWidth="1"/>
    <col min="15" max="15" width="1.7109375" style="1" customWidth="1"/>
    <col min="16" max="16" width="3" style="1" customWidth="1"/>
    <col min="17" max="17" width="0.85546875" style="1" customWidth="1"/>
    <col min="18" max="18" width="3.140625" style="1" customWidth="1"/>
    <col min="19" max="19" width="4" style="1" customWidth="1"/>
    <col min="20" max="20" width="3" style="1" customWidth="1"/>
    <col min="21" max="21" width="2.42578125" style="1" customWidth="1"/>
    <col min="22" max="22" width="3.7109375" style="1" customWidth="1"/>
    <col min="23" max="28" width="6.7109375" style="1" customWidth="1"/>
    <col min="29" max="31" width="3.7109375" style="1" customWidth="1"/>
    <col min="32" max="32" width="3.7109375" style="8" customWidth="1"/>
    <col min="33" max="33" width="9.7109375" style="8" customWidth="1"/>
    <col min="34" max="16384" width="9.140625" style="1"/>
  </cols>
  <sheetData>
    <row r="1" spans="1:36" ht="2.25" customHeight="1">
      <c r="B1" s="12"/>
      <c r="C1" s="12"/>
      <c r="D1" s="12"/>
      <c r="E1" s="12"/>
      <c r="F1" s="12"/>
      <c r="G1" s="12"/>
      <c r="H1" s="12"/>
      <c r="I1" s="12"/>
      <c r="J1" s="12"/>
      <c r="K1" s="12"/>
      <c r="L1" s="12"/>
      <c r="M1" s="12"/>
      <c r="N1" s="12"/>
      <c r="O1" s="11"/>
      <c r="P1" s="23"/>
      <c r="Q1" s="23"/>
      <c r="R1" s="23"/>
      <c r="S1" s="23"/>
      <c r="T1" s="11"/>
      <c r="U1" s="11"/>
      <c r="V1" s="11"/>
      <c r="W1" s="11"/>
      <c r="X1" s="11"/>
      <c r="Y1" s="11"/>
      <c r="Z1" s="11"/>
      <c r="AA1" s="11"/>
      <c r="AB1" s="11"/>
      <c r="AC1" s="6"/>
      <c r="AD1" s="6"/>
      <c r="AE1" s="4"/>
      <c r="AF1" s="4"/>
    </row>
    <row r="2" spans="1:36" s="3" customFormat="1" ht="12" customHeight="1">
      <c r="A2" s="34"/>
      <c r="B2" s="138" t="s">
        <v>7</v>
      </c>
      <c r="C2" s="37"/>
      <c r="D2" s="591" t="str">
        <f>IF('40-15 PRES - MANDATORY'!$E$8&gt;0,'40-15 PRES - MANDATORY'!$E$8,"")</f>
        <v>ABC</v>
      </c>
      <c r="E2" s="591"/>
      <c r="F2" s="591"/>
      <c r="G2" s="591"/>
      <c r="H2" s="591"/>
      <c r="I2" s="591"/>
      <c r="J2" s="591"/>
      <c r="K2" s="591"/>
      <c r="L2" s="196"/>
      <c r="M2" s="196"/>
      <c r="N2" s="196"/>
      <c r="O2" s="196"/>
      <c r="P2" s="212" t="s">
        <v>542</v>
      </c>
      <c r="Q2" s="34"/>
      <c r="R2" s="34"/>
      <c r="S2" s="34"/>
      <c r="T2" s="34"/>
      <c r="U2" s="34"/>
      <c r="V2" s="34"/>
      <c r="W2" s="575" t="str">
        <f>IF(NOT('40-15 PRES - MANDATORY'!Y6=""),'40-15 PRES - MANDATORY'!Y6,"")</f>
        <v/>
      </c>
      <c r="X2" s="575"/>
      <c r="Y2" s="218"/>
      <c r="Z2" s="218"/>
      <c r="AA2" s="196"/>
      <c r="AB2" s="196"/>
      <c r="AC2" s="196"/>
      <c r="AD2" s="196"/>
      <c r="AE2" s="34"/>
    </row>
    <row r="3" spans="1:36" s="3" customFormat="1" ht="2.25" customHeight="1">
      <c r="A3" s="34"/>
      <c r="B3" s="37"/>
      <c r="C3" s="37"/>
      <c r="D3" s="37"/>
      <c r="E3" s="37"/>
      <c r="F3" s="37"/>
      <c r="G3" s="196"/>
      <c r="H3" s="196"/>
      <c r="I3" s="196"/>
      <c r="J3" s="196"/>
      <c r="K3" s="196"/>
      <c r="L3" s="196"/>
      <c r="M3" s="196"/>
      <c r="N3" s="196"/>
      <c r="O3" s="196"/>
      <c r="P3" s="196"/>
      <c r="Q3" s="196"/>
      <c r="R3" s="196"/>
      <c r="S3" s="196"/>
      <c r="T3" s="34"/>
      <c r="U3" s="34"/>
      <c r="V3" s="34"/>
      <c r="W3" s="34"/>
      <c r="X3" s="34"/>
      <c r="Y3" s="34"/>
      <c r="Z3" s="34"/>
      <c r="AA3" s="34"/>
      <c r="AB3" s="34"/>
      <c r="AC3" s="34"/>
      <c r="AD3" s="34"/>
      <c r="AE3" s="34"/>
      <c r="AF3" s="34"/>
    </row>
    <row r="4" spans="1:36" s="3" customFormat="1" ht="12" customHeight="1">
      <c r="A4" s="34"/>
      <c r="B4" s="199" t="s">
        <v>8</v>
      </c>
      <c r="C4" s="199"/>
      <c r="D4" s="196" t="str">
        <f>IF('40-15 PRES - MANDATORY'!$E$10&gt;0,'40-15 PRES - MANDATORY'!$E$10,"")</f>
        <v>ABC FOODS</v>
      </c>
      <c r="E4" s="196"/>
      <c r="F4" s="196"/>
      <c r="G4" s="196"/>
      <c r="H4" s="196"/>
      <c r="I4" s="196"/>
      <c r="J4" s="196"/>
      <c r="K4" s="196"/>
      <c r="L4" s="138" t="s">
        <v>54</v>
      </c>
      <c r="M4" s="196"/>
      <c r="N4" s="647" t="str">
        <f>IF(NOT('40-15 PRES - MANDATORY'!$Y$12=""),'40-15 PRES - MANDATORY'!$Y$12,"")</f>
        <v>A123</v>
      </c>
      <c r="O4" s="647"/>
      <c r="P4" s="138" t="s">
        <v>9</v>
      </c>
      <c r="Q4" s="196"/>
      <c r="R4" s="196"/>
      <c r="S4" s="196"/>
      <c r="T4" s="196"/>
      <c r="U4" s="622" t="s">
        <v>55</v>
      </c>
      <c r="V4" s="622"/>
      <c r="W4" s="196" t="str">
        <f>IF('40-15 PRES - MANDATORY'!$G$12&gt;0,'40-15 PRES - MANDATORY'!$G$12,"")</f>
        <v>HDEC0102G1234</v>
      </c>
      <c r="X4" s="196"/>
      <c r="Y4" s="38" t="s">
        <v>53</v>
      </c>
      <c r="Z4" s="196" t="str">
        <f>IF('40-15 PRES - MANDATORY'!$M$12&gt;0,'40-15 PRES - MANDATORY'!$M$12,"")</f>
        <v>HDEC0102G9876</v>
      </c>
      <c r="AA4" s="196"/>
      <c r="AB4" s="196"/>
      <c r="AC4" s="34"/>
      <c r="AD4" s="31"/>
      <c r="AE4" s="31"/>
      <c r="AF4" s="13"/>
      <c r="AG4" s="7"/>
      <c r="AH4" s="7"/>
      <c r="AI4" s="7"/>
      <c r="AJ4" s="7"/>
    </row>
    <row r="5" spans="1:36" ht="12.75" customHeight="1">
      <c r="A5" s="4"/>
      <c r="B5" s="24" t="s">
        <v>563</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row>
    <row r="6" spans="1:36" ht="14.25" customHeight="1">
      <c r="A6" s="4"/>
      <c r="B6" s="651"/>
      <c r="C6" s="651"/>
      <c r="D6" s="651"/>
      <c r="E6" s="651"/>
      <c r="F6" s="651"/>
      <c r="G6" s="651"/>
      <c r="H6" s="651"/>
      <c r="I6" s="651"/>
      <c r="J6" s="651"/>
      <c r="K6" s="651"/>
      <c r="L6" s="651"/>
      <c r="M6" s="651"/>
      <c r="N6" s="651"/>
      <c r="O6" s="651"/>
      <c r="P6" s="651"/>
      <c r="Q6" s="651"/>
      <c r="R6" s="651"/>
      <c r="S6" s="651"/>
      <c r="T6" s="651"/>
      <c r="U6" s="651"/>
      <c r="V6" s="651"/>
      <c r="W6" s="651"/>
      <c r="X6" s="651"/>
      <c r="Y6" s="651"/>
      <c r="Z6" s="651"/>
      <c r="AA6" s="651"/>
      <c r="AB6" s="651"/>
      <c r="AC6" s="651"/>
      <c r="AD6" s="651"/>
      <c r="AE6" s="651"/>
      <c r="AF6" s="651"/>
    </row>
    <row r="7" spans="1:36" ht="15" customHeight="1">
      <c r="A7" s="4"/>
      <c r="B7" s="651"/>
      <c r="C7" s="651"/>
      <c r="D7" s="651"/>
      <c r="E7" s="651"/>
      <c r="F7" s="651"/>
      <c r="G7" s="651"/>
      <c r="H7" s="651"/>
      <c r="I7" s="651"/>
      <c r="J7" s="651"/>
      <c r="K7" s="651"/>
      <c r="L7" s="651"/>
      <c r="M7" s="651"/>
      <c r="N7" s="651"/>
      <c r="O7" s="651"/>
      <c r="P7" s="651"/>
      <c r="Q7" s="651"/>
      <c r="R7" s="651"/>
      <c r="S7" s="651"/>
      <c r="T7" s="651"/>
      <c r="U7" s="651"/>
      <c r="V7" s="651"/>
      <c r="W7" s="651"/>
      <c r="X7" s="651"/>
      <c r="Y7" s="651"/>
      <c r="Z7" s="651"/>
      <c r="AA7" s="651"/>
      <c r="AB7" s="651"/>
      <c r="AC7" s="651"/>
      <c r="AD7" s="651"/>
      <c r="AE7" s="651"/>
      <c r="AF7" s="651"/>
      <c r="AG7" s="1"/>
    </row>
    <row r="8" spans="1:36" s="2" customFormat="1" ht="15" customHeight="1">
      <c r="A8" s="13"/>
      <c r="B8" s="651"/>
      <c r="C8" s="651"/>
      <c r="D8" s="651"/>
      <c r="E8" s="651"/>
      <c r="F8" s="651"/>
      <c r="G8" s="651"/>
      <c r="H8" s="651"/>
      <c r="I8" s="651"/>
      <c r="J8" s="651"/>
      <c r="K8" s="651"/>
      <c r="L8" s="651"/>
      <c r="M8" s="651"/>
      <c r="N8" s="651"/>
      <c r="O8" s="651"/>
      <c r="P8" s="651"/>
      <c r="Q8" s="651"/>
      <c r="R8" s="651"/>
      <c r="S8" s="651"/>
      <c r="T8" s="651"/>
      <c r="U8" s="651"/>
      <c r="V8" s="651"/>
      <c r="W8" s="651"/>
      <c r="X8" s="651"/>
      <c r="Y8" s="651"/>
      <c r="Z8" s="651"/>
      <c r="AA8" s="651"/>
      <c r="AB8" s="651"/>
      <c r="AC8" s="651"/>
      <c r="AD8" s="651"/>
      <c r="AE8" s="651"/>
      <c r="AF8" s="651"/>
    </row>
    <row r="9" spans="1:36" s="2" customFormat="1" ht="18" customHeight="1">
      <c r="A9" s="13"/>
      <c r="B9" s="651"/>
      <c r="C9" s="651"/>
      <c r="D9" s="651"/>
      <c r="E9" s="651"/>
      <c r="F9" s="651"/>
      <c r="G9" s="651"/>
      <c r="H9" s="651"/>
      <c r="I9" s="651"/>
      <c r="J9" s="651"/>
      <c r="K9" s="651"/>
      <c r="L9" s="651"/>
      <c r="M9" s="651"/>
      <c r="N9" s="651"/>
      <c r="O9" s="651"/>
      <c r="P9" s="651"/>
      <c r="Q9" s="651"/>
      <c r="R9" s="651"/>
      <c r="S9" s="651"/>
      <c r="T9" s="651"/>
      <c r="U9" s="651"/>
      <c r="V9" s="651"/>
      <c r="W9" s="651"/>
      <c r="X9" s="651"/>
      <c r="Y9" s="651"/>
      <c r="Z9" s="651"/>
      <c r="AA9" s="651"/>
      <c r="AB9" s="651"/>
      <c r="AC9" s="651"/>
      <c r="AD9" s="651"/>
      <c r="AE9" s="651"/>
      <c r="AF9" s="651"/>
    </row>
    <row r="10" spans="1:36" s="2" customFormat="1" ht="18" customHeight="1">
      <c r="A10" s="13"/>
      <c r="B10" s="651"/>
      <c r="C10" s="651"/>
      <c r="D10" s="651"/>
      <c r="E10" s="651"/>
      <c r="F10" s="651"/>
      <c r="G10" s="651"/>
      <c r="H10" s="651"/>
      <c r="I10" s="651"/>
      <c r="J10" s="651"/>
      <c r="K10" s="651"/>
      <c r="L10" s="651"/>
      <c r="M10" s="651"/>
      <c r="N10" s="651"/>
      <c r="O10" s="651"/>
      <c r="P10" s="651"/>
      <c r="Q10" s="651"/>
      <c r="R10" s="651"/>
      <c r="S10" s="651"/>
      <c r="T10" s="651"/>
      <c r="U10" s="651"/>
      <c r="V10" s="651"/>
      <c r="W10" s="651"/>
      <c r="X10" s="651"/>
      <c r="Y10" s="651"/>
      <c r="Z10" s="651"/>
      <c r="AA10" s="651"/>
      <c r="AB10" s="651"/>
      <c r="AC10" s="651"/>
      <c r="AD10" s="651"/>
      <c r="AE10" s="651"/>
      <c r="AF10" s="651"/>
    </row>
    <row r="11" spans="1:36" s="2" customFormat="1" ht="18" customHeight="1">
      <c r="A11" s="13"/>
      <c r="B11" s="651"/>
      <c r="C11" s="651"/>
      <c r="D11" s="651"/>
      <c r="E11" s="651"/>
      <c r="F11" s="651"/>
      <c r="G11" s="651"/>
      <c r="H11" s="651"/>
      <c r="I11" s="651"/>
      <c r="J11" s="651"/>
      <c r="K11" s="651"/>
      <c r="L11" s="651"/>
      <c r="M11" s="651"/>
      <c r="N11" s="651"/>
      <c r="O11" s="651"/>
      <c r="P11" s="651"/>
      <c r="Q11" s="651"/>
      <c r="R11" s="651"/>
      <c r="S11" s="651"/>
      <c r="T11" s="651"/>
      <c r="U11" s="651"/>
      <c r="V11" s="651"/>
      <c r="W11" s="651"/>
      <c r="X11" s="651"/>
      <c r="Y11" s="651"/>
      <c r="Z11" s="651"/>
      <c r="AA11" s="651"/>
      <c r="AB11" s="651"/>
      <c r="AC11" s="651"/>
      <c r="AD11" s="651"/>
      <c r="AE11" s="651"/>
      <c r="AF11" s="651"/>
    </row>
    <row r="12" spans="1:36" s="2" customFormat="1" ht="18" customHeight="1">
      <c r="A12" s="13"/>
      <c r="B12" s="651"/>
      <c r="C12" s="651"/>
      <c r="D12" s="651"/>
      <c r="E12" s="651"/>
      <c r="F12" s="651"/>
      <c r="G12" s="651"/>
      <c r="H12" s="651"/>
      <c r="I12" s="651"/>
      <c r="J12" s="651"/>
      <c r="K12" s="651"/>
      <c r="L12" s="651"/>
      <c r="M12" s="651"/>
      <c r="N12" s="651"/>
      <c r="O12" s="651"/>
      <c r="P12" s="651"/>
      <c r="Q12" s="651"/>
      <c r="R12" s="651"/>
      <c r="S12" s="651"/>
      <c r="T12" s="651"/>
      <c r="U12" s="651"/>
      <c r="V12" s="651"/>
      <c r="W12" s="651"/>
      <c r="X12" s="651"/>
      <c r="Y12" s="651"/>
      <c r="Z12" s="651"/>
      <c r="AA12" s="651"/>
      <c r="AB12" s="651"/>
      <c r="AC12" s="651"/>
      <c r="AD12" s="651"/>
      <c r="AE12" s="651"/>
      <c r="AF12" s="651"/>
    </row>
    <row r="13" spans="1:36" s="2" customFormat="1" ht="18" customHeight="1">
      <c r="A13" s="13"/>
      <c r="B13" s="651"/>
      <c r="C13" s="651"/>
      <c r="D13" s="651"/>
      <c r="E13" s="651"/>
      <c r="F13" s="651"/>
      <c r="G13" s="651"/>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row>
    <row r="14" spans="1:36" s="2" customFormat="1" ht="18" customHeight="1">
      <c r="A14" s="13"/>
      <c r="B14" s="651"/>
      <c r="C14" s="651"/>
      <c r="D14" s="651"/>
      <c r="E14" s="651"/>
      <c r="F14" s="651"/>
      <c r="G14" s="651"/>
      <c r="H14" s="651"/>
      <c r="I14" s="651"/>
      <c r="J14" s="651"/>
      <c r="K14" s="651"/>
      <c r="L14" s="651"/>
      <c r="M14" s="651"/>
      <c r="N14" s="651"/>
      <c r="O14" s="651"/>
      <c r="P14" s="651"/>
      <c r="Q14" s="651"/>
      <c r="R14" s="651"/>
      <c r="S14" s="651"/>
      <c r="T14" s="651"/>
      <c r="U14" s="651"/>
      <c r="V14" s="651"/>
      <c r="W14" s="651"/>
      <c r="X14" s="651"/>
      <c r="Y14" s="651"/>
      <c r="Z14" s="651"/>
      <c r="AA14" s="651"/>
      <c r="AB14" s="651"/>
      <c r="AC14" s="651"/>
      <c r="AD14" s="651"/>
      <c r="AE14" s="651"/>
      <c r="AF14" s="651"/>
    </row>
    <row r="15" spans="1:36" s="2" customFormat="1" ht="18" customHeight="1">
      <c r="A15" s="13"/>
      <c r="B15" s="652"/>
      <c r="C15" s="652"/>
      <c r="D15" s="652"/>
      <c r="E15" s="652"/>
      <c r="F15" s="652"/>
      <c r="G15" s="652"/>
      <c r="H15" s="652"/>
      <c r="I15" s="652"/>
      <c r="J15" s="652"/>
      <c r="K15" s="652"/>
      <c r="L15" s="652"/>
      <c r="M15" s="652"/>
      <c r="N15" s="652"/>
      <c r="O15" s="652"/>
      <c r="P15" s="652"/>
      <c r="Q15" s="652"/>
      <c r="R15" s="652"/>
      <c r="S15" s="652"/>
      <c r="T15" s="652"/>
      <c r="U15" s="652"/>
      <c r="V15" s="652"/>
      <c r="W15" s="652"/>
      <c r="X15" s="652"/>
      <c r="Y15" s="652"/>
      <c r="Z15" s="652"/>
      <c r="AA15" s="652"/>
      <c r="AB15" s="652"/>
      <c r="AC15" s="652"/>
      <c r="AD15" s="652"/>
      <c r="AE15" s="652"/>
      <c r="AF15" s="652"/>
    </row>
    <row r="16" spans="1:36" s="2" customFormat="1" ht="18" customHeight="1">
      <c r="A16" s="13"/>
      <c r="B16" s="322" t="s">
        <v>562</v>
      </c>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7"/>
    </row>
    <row r="17" spans="1:32" s="2" customFormat="1" ht="18" customHeight="1">
      <c r="A17" s="13"/>
      <c r="B17" s="338"/>
      <c r="C17" s="339"/>
      <c r="D17" s="339"/>
      <c r="E17" s="339"/>
      <c r="F17" s="339"/>
      <c r="G17" s="339"/>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40"/>
    </row>
    <row r="18" spans="1:32" s="2" customFormat="1" ht="18" customHeight="1">
      <c r="A18" s="13"/>
      <c r="B18" s="338"/>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40"/>
    </row>
    <row r="19" spans="1:32" s="2" customFormat="1" ht="18" customHeight="1">
      <c r="A19" s="13"/>
      <c r="B19" s="341"/>
      <c r="C19" s="316"/>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24"/>
    </row>
    <row r="20" spans="1:32" s="2" customFormat="1" ht="18" customHeight="1">
      <c r="A20" s="13"/>
      <c r="B20" s="341"/>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24"/>
    </row>
    <row r="21" spans="1:32" s="2" customFormat="1" ht="18" customHeight="1">
      <c r="A21" s="13"/>
      <c r="B21" s="341"/>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24"/>
    </row>
    <row r="22" spans="1:32" s="2" customFormat="1" ht="18" customHeight="1">
      <c r="A22" s="13"/>
      <c r="B22" s="323"/>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24"/>
    </row>
    <row r="23" spans="1:32" s="2" customFormat="1" ht="18" customHeight="1">
      <c r="A23" s="13"/>
      <c r="B23" s="323"/>
      <c r="C23" s="316"/>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24"/>
    </row>
    <row r="24" spans="1:32" s="2" customFormat="1" ht="18" customHeight="1">
      <c r="A24" s="13"/>
      <c r="B24" s="323"/>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24"/>
    </row>
    <row r="25" spans="1:32" s="2" customFormat="1" ht="18" customHeight="1">
      <c r="A25" s="13"/>
      <c r="B25" s="323"/>
      <c r="C25" s="316"/>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24"/>
    </row>
    <row r="26" spans="1:32" s="2" customFormat="1" ht="18" customHeight="1">
      <c r="A26" s="13"/>
      <c r="B26" s="323"/>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24"/>
    </row>
    <row r="27" spans="1:32" s="2" customFormat="1" ht="18" customHeight="1">
      <c r="A27" s="13"/>
      <c r="B27" s="323"/>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24"/>
    </row>
    <row r="28" spans="1:32" s="2" customFormat="1" ht="18" customHeight="1">
      <c r="A28" s="13"/>
      <c r="B28" s="323"/>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24"/>
    </row>
    <row r="29" spans="1:32" s="2" customFormat="1" ht="18" customHeight="1">
      <c r="A29" s="13"/>
      <c r="B29" s="323"/>
      <c r="C29" s="316"/>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24"/>
    </row>
    <row r="30" spans="1:32" s="2" customFormat="1" ht="18" customHeight="1">
      <c r="A30" s="21"/>
      <c r="B30" s="323"/>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24"/>
    </row>
    <row r="31" spans="1:32" s="2" customFormat="1" ht="18" customHeight="1">
      <c r="A31" s="21"/>
      <c r="B31" s="323"/>
      <c r="C31" s="316"/>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24"/>
    </row>
    <row r="32" spans="1:32" s="2" customFormat="1" ht="18" customHeight="1">
      <c r="A32" s="21"/>
      <c r="B32" s="323"/>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24"/>
    </row>
    <row r="33" spans="1:33" s="2" customFormat="1" ht="18" customHeight="1">
      <c r="A33" s="21"/>
      <c r="B33" s="323"/>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24"/>
    </row>
    <row r="34" spans="1:33" s="2" customFormat="1" ht="18" customHeight="1">
      <c r="A34" s="21"/>
      <c r="B34" s="323"/>
      <c r="C34" s="316"/>
      <c r="D34" s="316"/>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24"/>
    </row>
    <row r="35" spans="1:33" s="2" customFormat="1" ht="18" customHeight="1">
      <c r="A35" s="21"/>
      <c r="B35" s="323"/>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24"/>
    </row>
    <row r="36" spans="1:33" s="2" customFormat="1" ht="18" customHeight="1">
      <c r="A36" s="21"/>
      <c r="B36" s="323"/>
      <c r="C36" s="316"/>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24"/>
    </row>
    <row r="37" spans="1:33" s="2" customFormat="1" ht="18" customHeight="1">
      <c r="A37" s="21"/>
      <c r="B37" s="323"/>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24"/>
    </row>
    <row r="38" spans="1:33" s="2" customFormat="1" ht="18" customHeight="1">
      <c r="A38" s="21"/>
      <c r="B38" s="325"/>
      <c r="C38" s="326"/>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7"/>
    </row>
    <row r="39" spans="1:33" s="2" customFormat="1" ht="6" customHeight="1" thickBot="1">
      <c r="A39" s="21"/>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row>
    <row r="40" spans="1:33" s="2" customFormat="1" ht="8.25" customHeight="1">
      <c r="A40" s="21"/>
      <c r="B40" s="26"/>
      <c r="C40" s="26"/>
      <c r="D40" s="152"/>
      <c r="E40" s="26"/>
      <c r="F40" s="26"/>
      <c r="G40" s="26"/>
      <c r="H40" s="26"/>
      <c r="I40" s="26"/>
      <c r="J40" s="26"/>
      <c r="K40" s="26"/>
      <c r="L40" s="27"/>
      <c r="M40" s="27"/>
      <c r="N40" s="27"/>
      <c r="O40" s="27"/>
      <c r="P40" s="27"/>
      <c r="Q40" s="27"/>
      <c r="R40" s="27"/>
      <c r="S40" s="28"/>
      <c r="T40" s="28"/>
      <c r="U40" s="28"/>
      <c r="V40" s="28"/>
      <c r="W40" s="26"/>
      <c r="X40" s="26"/>
      <c r="Y40" s="26"/>
      <c r="Z40" s="26"/>
      <c r="AA40" s="29"/>
      <c r="AB40" s="29"/>
      <c r="AC40" s="29"/>
      <c r="AD40" s="29"/>
      <c r="AE40" s="29"/>
      <c r="AF40" s="13"/>
    </row>
    <row r="41" spans="1:33" s="2" customFormat="1" ht="10.5" customHeight="1">
      <c r="A41" s="13"/>
      <c r="B41" s="13" t="str">
        <f>'40-15 PRES - MANDATORY'!$B$67</f>
        <v>DeCAF 40-15: NEW ITEM &amp; FILE MAINTENANCE AUGUST 02, 2012</v>
      </c>
      <c r="C41" s="13"/>
      <c r="D41" s="13"/>
      <c r="E41" s="13"/>
      <c r="F41" s="13"/>
      <c r="G41" s="13"/>
      <c r="H41" s="13"/>
      <c r="I41" s="13"/>
      <c r="J41" s="13"/>
      <c r="K41" s="13"/>
      <c r="L41" s="13"/>
      <c r="M41" s="13"/>
      <c r="N41" s="13"/>
      <c r="O41" s="13"/>
      <c r="P41" s="13"/>
      <c r="Q41" s="13"/>
      <c r="R41" s="13"/>
      <c r="S41" s="13"/>
      <c r="T41" s="13"/>
      <c r="U41" s="13"/>
      <c r="V41" s="13"/>
      <c r="W41" s="650" t="s">
        <v>56</v>
      </c>
      <c r="X41" s="650"/>
      <c r="Y41" s="593"/>
      <c r="Z41" s="593"/>
      <c r="AA41" s="593" t="s">
        <v>42</v>
      </c>
      <c r="AB41" s="649"/>
      <c r="AC41" s="236"/>
      <c r="AD41" s="648" t="s">
        <v>43</v>
      </c>
      <c r="AE41" s="649"/>
      <c r="AF41" s="136">
        <f>IF(NOT('40-15 PRES - MANDATORY'!$AO$67=""),'40-15 PRES - MANDATORY'!$AO$67,"")</f>
        <v>3</v>
      </c>
    </row>
    <row r="42" spans="1:33" s="2" customFormat="1" ht="11.25" customHeight="1">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4"/>
      <c r="AG42" s="14"/>
    </row>
  </sheetData>
  <sheetProtection password="D923" sheet="1" scenarios="1" selectLockedCells="1"/>
  <mergeCells count="9">
    <mergeCell ref="N4:O4"/>
    <mergeCell ref="U4:V4"/>
    <mergeCell ref="D2:K2"/>
    <mergeCell ref="W2:X2"/>
    <mergeCell ref="AD41:AE41"/>
    <mergeCell ref="AA41:AB41"/>
    <mergeCell ref="W41:X41"/>
    <mergeCell ref="Y41:Z41"/>
    <mergeCell ref="B6:AF15"/>
  </mergeCells>
  <dataValidations count="2">
    <dataValidation allowBlank="1" showInputMessage="1" showErrorMessage="1" prompt="Enter page number." sqref="AC41"/>
    <dataValidation allowBlank="1" showInputMessage="1" showErrorMessage="1" prompt="Enter total number of pages included in presentation." sqref="AF41"/>
  </dataValidations>
  <printOptions horizontalCentered="1" verticalCentered="1"/>
  <pageMargins left="0" right="0" top="0" bottom="0" header="0" footer="0"/>
  <pageSetup scale="93" orientation="landscape" r:id="rId1"/>
  <ignoredErrors>
    <ignoredError sqref="AF41" unlockedFormula="1"/>
  </ignoredErrors>
</worksheet>
</file>

<file path=xl/worksheets/sheet9.xml><?xml version="1.0" encoding="utf-8"?>
<worksheet xmlns="http://schemas.openxmlformats.org/spreadsheetml/2006/main" xmlns:r="http://schemas.openxmlformats.org/officeDocument/2006/relationships">
  <sheetPr>
    <pageSetUpPr fitToPage="1"/>
  </sheetPr>
  <dimension ref="A1:AO51"/>
  <sheetViews>
    <sheetView showGridLines="0" zoomScaleNormal="100" workbookViewId="0">
      <selection activeCell="R48" sqref="R48:AF48"/>
    </sheetView>
  </sheetViews>
  <sheetFormatPr defaultRowHeight="15.75"/>
  <cols>
    <col min="1" max="1" width="10.5703125" style="66" customWidth="1"/>
    <col min="2" max="2" width="3.7109375" style="66" customWidth="1"/>
    <col min="3" max="3" width="6.7109375" style="66" customWidth="1"/>
    <col min="4" max="4" width="7.28515625" style="69" customWidth="1"/>
    <col min="5" max="5" width="9.7109375" style="69" customWidth="1"/>
    <col min="6" max="6" width="9.7109375" style="64" customWidth="1"/>
    <col min="7" max="7" width="10.7109375" style="66" customWidth="1"/>
    <col min="8" max="9" width="5.7109375" style="66" customWidth="1"/>
    <col min="10" max="10" width="7.28515625" style="66" customWidth="1"/>
    <col min="11" max="11" width="3.7109375" style="66" customWidth="1"/>
    <col min="12" max="12" width="4.5703125" style="66" customWidth="1"/>
    <col min="13" max="13" width="11.85546875" style="66" customWidth="1"/>
    <col min="14" max="15" width="10.140625" style="66" customWidth="1"/>
    <col min="16" max="16" width="7.28515625" style="66" customWidth="1"/>
    <col min="17" max="17" width="10.7109375" style="66" customWidth="1"/>
    <col min="18" max="18" width="2.7109375" style="8" customWidth="1"/>
    <col min="19" max="19" width="4.7109375" style="8" customWidth="1"/>
    <col min="20" max="20" width="2.7109375" style="8" customWidth="1"/>
    <col min="21" max="40" width="9.140625" style="8" customWidth="1"/>
    <col min="41" max="62" width="9.140625" style="1" customWidth="1"/>
    <col min="63" max="16384" width="9.140625" style="1"/>
  </cols>
  <sheetData>
    <row r="1" spans="1:41" ht="2.25" customHeight="1">
      <c r="A1" s="32"/>
      <c r="B1" s="129"/>
      <c r="C1" s="129"/>
      <c r="D1" s="67"/>
      <c r="E1" s="67"/>
      <c r="F1" s="62"/>
      <c r="G1" s="32"/>
      <c r="H1" s="32"/>
      <c r="I1" s="129"/>
      <c r="J1" s="32"/>
      <c r="K1" s="32"/>
      <c r="L1" s="129"/>
      <c r="M1" s="129"/>
      <c r="N1" s="32"/>
      <c r="O1" s="114"/>
      <c r="P1" s="32"/>
      <c r="Q1" s="32"/>
      <c r="R1" s="12"/>
      <c r="S1" s="12"/>
      <c r="T1" s="11"/>
      <c r="U1" s="40"/>
      <c r="V1" s="40"/>
      <c r="W1" s="40"/>
      <c r="X1" s="40"/>
      <c r="Y1" s="39"/>
      <c r="Z1" s="39"/>
      <c r="AA1" s="39"/>
      <c r="AB1" s="39"/>
      <c r="AC1" s="39"/>
      <c r="AD1" s="39"/>
      <c r="AE1" s="39"/>
      <c r="AF1" s="39"/>
      <c r="AG1" s="39"/>
      <c r="AH1" s="41"/>
    </row>
    <row r="2" spans="1:41" s="3" customFormat="1" ht="12" customHeight="1">
      <c r="A2" s="216" t="s">
        <v>7</v>
      </c>
      <c r="B2" s="216"/>
      <c r="C2" s="196" t="str">
        <f>IF('40-15 PRES - MANDATORY'!$E$8&gt;0,'40-15 PRES - MANDATORY'!$E$8,"")</f>
        <v>ABC</v>
      </c>
      <c r="D2" s="196"/>
      <c r="E2" s="196"/>
      <c r="F2" s="196"/>
      <c r="G2" s="196"/>
      <c r="H2" s="7"/>
      <c r="I2" s="138" t="s">
        <v>542</v>
      </c>
      <c r="J2" s="199"/>
      <c r="L2" s="7"/>
      <c r="M2" s="205" t="str">
        <f>IF(NOT('40-15 PRES - MANDATORY'!Y6=""),'40-15 PRES - MANDATORY'!Y6,"")</f>
        <v/>
      </c>
      <c r="N2" s="196"/>
      <c r="O2" s="196"/>
      <c r="P2" s="196"/>
      <c r="Q2" s="196"/>
      <c r="R2" s="196"/>
      <c r="S2" s="196"/>
      <c r="T2" s="42"/>
      <c r="U2" s="42"/>
      <c r="V2" s="10"/>
      <c r="W2" s="10"/>
      <c r="X2" s="10"/>
      <c r="Y2" s="10"/>
      <c r="Z2" s="10"/>
    </row>
    <row r="3" spans="1:41" s="3" customFormat="1" ht="2.25" customHeight="1">
      <c r="A3" s="37"/>
      <c r="B3" s="37"/>
      <c r="C3" s="37"/>
      <c r="D3" s="37"/>
      <c r="E3" s="37"/>
      <c r="F3" s="37"/>
      <c r="G3" s="81"/>
      <c r="H3" s="81"/>
      <c r="I3" s="81"/>
      <c r="J3" s="81"/>
      <c r="K3" s="81"/>
      <c r="L3" s="81"/>
      <c r="M3" s="81"/>
      <c r="N3" s="81"/>
      <c r="O3" s="81"/>
      <c r="P3" s="81"/>
      <c r="Q3" s="81"/>
      <c r="R3" s="196"/>
      <c r="S3" s="196"/>
      <c r="T3" s="196"/>
      <c r="U3" s="42"/>
      <c r="V3" s="42"/>
      <c r="W3" s="42"/>
      <c r="X3" s="42"/>
      <c r="Y3" s="14"/>
      <c r="Z3" s="14"/>
      <c r="AA3" s="14"/>
      <c r="AB3" s="14"/>
      <c r="AC3" s="14"/>
      <c r="AD3" s="14"/>
      <c r="AE3" s="14"/>
      <c r="AF3" s="14"/>
      <c r="AG3" s="14"/>
      <c r="AH3" s="14"/>
      <c r="AI3" s="14"/>
      <c r="AJ3" s="10"/>
      <c r="AK3" s="10"/>
      <c r="AL3" s="10"/>
      <c r="AM3" s="10"/>
      <c r="AN3" s="10"/>
    </row>
    <row r="4" spans="1:41" s="3" customFormat="1" ht="12" customHeight="1">
      <c r="A4" s="220" t="s">
        <v>8</v>
      </c>
      <c r="B4" s="199"/>
      <c r="C4" s="196" t="str">
        <f>IF('40-15 PRES - MANDATORY'!$E$10&gt;0,'40-15 PRES - MANDATORY'!$E$10,"")</f>
        <v>ABC FOODS</v>
      </c>
      <c r="D4" s="196"/>
      <c r="E4" s="196"/>
      <c r="F4" s="196"/>
      <c r="G4" s="207" t="s">
        <v>54</v>
      </c>
      <c r="H4" s="221" t="str">
        <f>IF(NOT('40-15 PRES - MANDATORY'!$Y$12=""),'40-15 PRES - MANDATORY'!$Y$12,"")</f>
        <v>A123</v>
      </c>
      <c r="I4" s="216" t="s">
        <v>9</v>
      </c>
      <c r="J4" s="216"/>
      <c r="K4" s="216"/>
      <c r="L4" s="204" t="s">
        <v>55</v>
      </c>
      <c r="M4" s="206" t="str">
        <f>IF('40-15 PRES - MANDATORY'!$G$12&gt;0,'40-15 PRES - MANDATORY'!$G$12,"")</f>
        <v>HDEC0102G1234</v>
      </c>
      <c r="N4" s="222" t="s">
        <v>53</v>
      </c>
      <c r="O4" s="196" t="str">
        <f>IF('40-15 PRES - MANDATORY'!$M$12&gt;0,'40-15 PRES - MANDATORY'!$M$12,"")</f>
        <v>HDEC0102G9876</v>
      </c>
      <c r="P4" s="196"/>
      <c r="Q4" s="221"/>
      <c r="R4" s="221"/>
      <c r="S4" s="221"/>
      <c r="T4" s="221"/>
      <c r="U4" s="35"/>
      <c r="V4" s="10"/>
      <c r="W4" s="10"/>
      <c r="X4" s="10"/>
      <c r="Y4" s="10"/>
      <c r="Z4" s="10"/>
      <c r="AA4" s="10"/>
      <c r="AB4" s="10"/>
    </row>
    <row r="5" spans="1:41" ht="4.5" customHeight="1">
      <c r="A5" s="70"/>
      <c r="B5" s="200"/>
      <c r="C5" s="200"/>
      <c r="D5" s="68"/>
      <c r="E5" s="68"/>
      <c r="F5" s="63"/>
      <c r="G5" s="65"/>
      <c r="H5" s="65"/>
      <c r="I5" s="65"/>
      <c r="J5" s="65"/>
      <c r="K5" s="65"/>
      <c r="L5" s="65"/>
      <c r="M5" s="65"/>
      <c r="N5" s="65"/>
      <c r="O5" s="65"/>
      <c r="P5" s="65"/>
      <c r="Q5" s="65"/>
      <c r="R5" s="65"/>
      <c r="S5" s="65"/>
      <c r="T5" s="65"/>
      <c r="U5" s="14"/>
      <c r="V5" s="14"/>
      <c r="W5" s="14"/>
      <c r="X5" s="14"/>
      <c r="Y5" s="14"/>
      <c r="Z5" s="14"/>
      <c r="AA5" s="14"/>
      <c r="AB5" s="14"/>
      <c r="AC5" s="14"/>
      <c r="AD5" s="14"/>
      <c r="AE5" s="14"/>
      <c r="AF5" s="14"/>
      <c r="AG5" s="14"/>
      <c r="AH5" s="14"/>
      <c r="AI5" s="14"/>
      <c r="AJ5" s="9"/>
    </row>
    <row r="6" spans="1:41" ht="4.5" customHeight="1">
      <c r="A6" s="71"/>
      <c r="B6" s="71"/>
      <c r="C6" s="71"/>
      <c r="D6" s="56"/>
      <c r="E6" s="56"/>
      <c r="F6" s="57"/>
      <c r="G6" s="58"/>
      <c r="H6" s="58"/>
      <c r="I6" s="58"/>
      <c r="J6" s="58"/>
      <c r="K6" s="58"/>
      <c r="L6" s="58"/>
      <c r="M6" s="58"/>
      <c r="N6" s="58"/>
      <c r="O6" s="58"/>
      <c r="P6" s="58"/>
      <c r="Q6" s="58"/>
      <c r="R6" s="4"/>
      <c r="S6" s="4"/>
      <c r="T6" s="4"/>
      <c r="AJ6" s="9"/>
    </row>
    <row r="7" spans="1:41" s="2" customFormat="1" ht="12.75">
      <c r="A7" s="654" t="s">
        <v>264</v>
      </c>
      <c r="B7" s="654"/>
      <c r="C7" s="654"/>
      <c r="D7" s="654"/>
      <c r="E7" s="654"/>
      <c r="F7" s="654"/>
      <c r="G7" s="654" t="s">
        <v>265</v>
      </c>
      <c r="H7" s="654"/>
      <c r="I7" s="654"/>
      <c r="J7" s="654"/>
      <c r="K7" s="654"/>
      <c r="L7" s="654"/>
      <c r="M7" s="654"/>
      <c r="N7" s="654" t="s">
        <v>147</v>
      </c>
      <c r="O7" s="654"/>
      <c r="P7" s="654"/>
      <c r="Q7" s="654"/>
      <c r="R7" s="654"/>
      <c r="S7" s="654"/>
      <c r="T7" s="654"/>
      <c r="U7" s="59"/>
      <c r="V7" s="72"/>
      <c r="W7" s="14"/>
      <c r="X7" s="59"/>
      <c r="Y7" s="72"/>
      <c r="Z7" s="14"/>
      <c r="AA7" s="14"/>
      <c r="AB7" s="14"/>
      <c r="AC7" s="14"/>
      <c r="AD7" s="14"/>
      <c r="AE7" s="14"/>
      <c r="AF7" s="14"/>
      <c r="AG7" s="14"/>
      <c r="AH7" s="14"/>
      <c r="AI7" s="14"/>
      <c r="AJ7" s="44"/>
      <c r="AK7" s="14"/>
      <c r="AL7" s="14"/>
      <c r="AM7" s="14"/>
      <c r="AN7" s="14"/>
    </row>
    <row r="8" spans="1:41" s="2" customFormat="1" ht="15" customHeight="1">
      <c r="A8" s="75" t="s">
        <v>65</v>
      </c>
      <c r="B8" s="210"/>
      <c r="C8" s="210"/>
      <c r="D8" s="76" t="s">
        <v>761</v>
      </c>
      <c r="E8" s="660" t="s">
        <v>66</v>
      </c>
      <c r="F8" s="660"/>
      <c r="G8" s="75" t="s">
        <v>65</v>
      </c>
      <c r="H8" s="75"/>
      <c r="I8" s="210"/>
      <c r="J8" s="76" t="s">
        <v>761</v>
      </c>
      <c r="K8" s="660" t="s">
        <v>66</v>
      </c>
      <c r="L8" s="660"/>
      <c r="M8" s="660"/>
      <c r="N8" s="75" t="s">
        <v>65</v>
      </c>
      <c r="O8" s="116"/>
      <c r="P8" s="76" t="s">
        <v>761</v>
      </c>
      <c r="Q8" s="75" t="s">
        <v>66</v>
      </c>
      <c r="R8" s="121"/>
      <c r="S8" s="122"/>
      <c r="T8" s="121"/>
      <c r="U8" s="60"/>
      <c r="V8" s="77"/>
      <c r="W8" s="60"/>
      <c r="X8" s="60"/>
      <c r="Y8" s="77"/>
      <c r="Z8" s="60"/>
      <c r="AA8" s="14"/>
      <c r="AB8" s="14"/>
      <c r="AC8" s="14"/>
      <c r="AD8" s="14"/>
      <c r="AE8" s="14"/>
      <c r="AF8" s="14"/>
      <c r="AG8" s="14"/>
      <c r="AH8" s="14"/>
      <c r="AI8" s="14"/>
      <c r="AJ8" s="44"/>
      <c r="AK8" s="14"/>
      <c r="AL8" s="14"/>
      <c r="AM8" s="14"/>
      <c r="AN8" s="14"/>
    </row>
    <row r="9" spans="1:41" s="2" customFormat="1" ht="7.5" customHeight="1">
      <c r="A9" s="73"/>
      <c r="B9" s="73"/>
      <c r="C9" s="73"/>
      <c r="D9" s="74"/>
      <c r="E9" s="74"/>
      <c r="F9" s="73"/>
      <c r="G9" s="73"/>
      <c r="H9" s="73"/>
      <c r="I9" s="73"/>
      <c r="J9" s="74"/>
      <c r="K9" s="73"/>
      <c r="L9" s="73"/>
      <c r="M9" s="73"/>
      <c r="N9" s="75"/>
      <c r="O9" s="116"/>
      <c r="P9" s="76"/>
      <c r="Q9" s="75"/>
      <c r="R9" s="121"/>
      <c r="S9" s="122"/>
      <c r="T9" s="121"/>
      <c r="U9" s="60"/>
      <c r="V9" s="77"/>
      <c r="W9" s="60"/>
      <c r="X9" s="60"/>
      <c r="Y9" s="77"/>
      <c r="Z9" s="60"/>
      <c r="AA9" s="14"/>
      <c r="AB9" s="14"/>
      <c r="AC9" s="14"/>
      <c r="AD9" s="14"/>
      <c r="AE9" s="14"/>
      <c r="AF9" s="14"/>
      <c r="AG9" s="14"/>
      <c r="AH9" s="14"/>
      <c r="AI9" s="14"/>
      <c r="AJ9" s="44"/>
      <c r="AK9" s="14"/>
      <c r="AL9" s="14"/>
      <c r="AM9" s="14"/>
      <c r="AN9" s="14"/>
    </row>
    <row r="10" spans="1:41" s="2" customFormat="1" ht="12.75" customHeight="1">
      <c r="A10" s="74" t="s">
        <v>207</v>
      </c>
      <c r="B10" s="74"/>
      <c r="C10" s="74"/>
      <c r="D10" s="415" t="s">
        <v>208</v>
      </c>
      <c r="E10" s="655"/>
      <c r="F10" s="655"/>
      <c r="G10" s="74" t="s">
        <v>148</v>
      </c>
      <c r="H10" s="74"/>
      <c r="I10" s="74"/>
      <c r="J10" s="415" t="s">
        <v>149</v>
      </c>
      <c r="K10" s="655"/>
      <c r="L10" s="655"/>
      <c r="M10" s="655"/>
      <c r="N10" s="74" t="s">
        <v>67</v>
      </c>
      <c r="O10" s="74"/>
      <c r="P10" s="415" t="s">
        <v>68</v>
      </c>
      <c r="Q10" s="655"/>
      <c r="R10" s="655"/>
      <c r="S10" s="655"/>
      <c r="T10" s="655"/>
      <c r="U10" s="61"/>
      <c r="V10" s="77"/>
      <c r="W10" s="77"/>
      <c r="X10" s="61"/>
      <c r="Y10" s="77"/>
      <c r="Z10" s="77"/>
      <c r="AA10" s="14"/>
      <c r="AB10" s="14"/>
      <c r="AC10" s="14"/>
      <c r="AD10" s="14"/>
      <c r="AE10" s="14"/>
      <c r="AF10" s="14"/>
      <c r="AG10" s="14"/>
      <c r="AH10" s="14"/>
      <c r="AI10" s="14"/>
      <c r="AJ10" s="14"/>
      <c r="AK10" s="14"/>
      <c r="AL10" s="14"/>
      <c r="AM10" s="14"/>
      <c r="AN10" s="44"/>
      <c r="AO10" s="14"/>
    </row>
    <row r="11" spans="1:41" s="2" customFormat="1" ht="12.75" customHeight="1">
      <c r="A11" s="74" t="s">
        <v>209</v>
      </c>
      <c r="B11" s="74"/>
      <c r="C11" s="74"/>
      <c r="D11" s="415" t="s">
        <v>210</v>
      </c>
      <c r="E11" s="655"/>
      <c r="F11" s="655"/>
      <c r="G11" s="74" t="s">
        <v>554</v>
      </c>
      <c r="H11" s="74"/>
      <c r="I11" s="74"/>
      <c r="J11" s="416" t="s">
        <v>150</v>
      </c>
      <c r="K11" s="655"/>
      <c r="L11" s="655"/>
      <c r="M11" s="655"/>
      <c r="N11" s="74" t="s">
        <v>69</v>
      </c>
      <c r="O11" s="74"/>
      <c r="P11" s="415" t="s">
        <v>70</v>
      </c>
      <c r="Q11" s="655"/>
      <c r="R11" s="655"/>
      <c r="S11" s="655"/>
      <c r="T11" s="655"/>
      <c r="U11" s="14"/>
      <c r="V11" s="14"/>
      <c r="W11" s="14"/>
      <c r="X11" s="14"/>
      <c r="Y11" s="14"/>
      <c r="Z11" s="14"/>
      <c r="AA11" s="14"/>
      <c r="AB11" s="14"/>
      <c r="AC11" s="14"/>
      <c r="AD11" s="14"/>
      <c r="AE11" s="14"/>
      <c r="AF11" s="14"/>
      <c r="AG11" s="14"/>
      <c r="AH11" s="14"/>
      <c r="AI11" s="14"/>
      <c r="AJ11" s="14"/>
      <c r="AK11" s="14"/>
      <c r="AL11" s="14"/>
      <c r="AM11" s="14"/>
      <c r="AN11" s="44"/>
      <c r="AO11" s="14"/>
    </row>
    <row r="12" spans="1:41" s="2" customFormat="1" ht="12.75" customHeight="1">
      <c r="A12" s="74" t="s">
        <v>211</v>
      </c>
      <c r="B12" s="74"/>
      <c r="C12" s="74"/>
      <c r="D12" s="415" t="s">
        <v>212</v>
      </c>
      <c r="E12" s="655"/>
      <c r="F12" s="655"/>
      <c r="G12" s="74" t="s">
        <v>151</v>
      </c>
      <c r="H12" s="74"/>
      <c r="I12" s="74"/>
      <c r="J12" s="416" t="s">
        <v>152</v>
      </c>
      <c r="K12" s="655"/>
      <c r="L12" s="655"/>
      <c r="M12" s="655"/>
      <c r="N12" s="74" t="s">
        <v>71</v>
      </c>
      <c r="O12" s="74"/>
      <c r="P12" s="415" t="s">
        <v>72</v>
      </c>
      <c r="Q12" s="655"/>
      <c r="R12" s="655"/>
      <c r="S12" s="655"/>
      <c r="T12" s="655"/>
      <c r="U12" s="14"/>
      <c r="V12" s="14"/>
      <c r="W12" s="14"/>
      <c r="X12" s="14"/>
      <c r="Y12" s="14"/>
      <c r="Z12" s="14"/>
      <c r="AA12" s="14"/>
      <c r="AB12" s="14"/>
      <c r="AC12" s="14"/>
      <c r="AD12" s="14"/>
      <c r="AE12" s="14"/>
      <c r="AF12" s="14"/>
      <c r="AG12" s="14"/>
      <c r="AH12" s="14"/>
      <c r="AI12" s="14"/>
      <c r="AJ12" s="14"/>
      <c r="AK12" s="14"/>
      <c r="AL12" s="14"/>
      <c r="AM12" s="14"/>
      <c r="AN12" s="44"/>
      <c r="AO12" s="14"/>
    </row>
    <row r="13" spans="1:41" s="2" customFormat="1" ht="12.75" customHeight="1">
      <c r="A13" s="74" t="s">
        <v>213</v>
      </c>
      <c r="B13" s="74"/>
      <c r="C13" s="74"/>
      <c r="D13" s="415" t="s">
        <v>214</v>
      </c>
      <c r="E13" s="655"/>
      <c r="F13" s="655"/>
      <c r="G13" s="74" t="s">
        <v>153</v>
      </c>
      <c r="H13" s="74"/>
      <c r="I13" s="74"/>
      <c r="J13" s="416" t="s">
        <v>154</v>
      </c>
      <c r="K13" s="655"/>
      <c r="L13" s="655"/>
      <c r="M13" s="655"/>
      <c r="N13" s="74" t="s">
        <v>73</v>
      </c>
      <c r="O13" s="74"/>
      <c r="P13" s="415" t="s">
        <v>74</v>
      </c>
      <c r="Q13" s="655"/>
      <c r="R13" s="655"/>
      <c r="S13" s="655"/>
      <c r="T13" s="655"/>
      <c r="U13" s="14"/>
      <c r="V13" s="14"/>
      <c r="W13" s="14"/>
      <c r="X13" s="14"/>
      <c r="Y13" s="14"/>
      <c r="Z13" s="14"/>
      <c r="AA13" s="14"/>
      <c r="AB13" s="14"/>
      <c r="AC13" s="14"/>
      <c r="AD13" s="14"/>
      <c r="AE13" s="14"/>
      <c r="AF13" s="14"/>
      <c r="AG13" s="14"/>
      <c r="AH13" s="14"/>
      <c r="AI13" s="14"/>
      <c r="AJ13" s="14"/>
      <c r="AK13" s="14"/>
      <c r="AL13" s="14"/>
      <c r="AM13" s="14"/>
      <c r="AN13" s="44"/>
      <c r="AO13" s="14"/>
    </row>
    <row r="14" spans="1:41" s="2" customFormat="1" ht="12.75" customHeight="1">
      <c r="A14" s="74" t="s">
        <v>215</v>
      </c>
      <c r="B14" s="74"/>
      <c r="C14" s="74"/>
      <c r="D14" s="415" t="s">
        <v>216</v>
      </c>
      <c r="E14" s="655"/>
      <c r="F14" s="655"/>
      <c r="G14" s="74" t="s">
        <v>155</v>
      </c>
      <c r="H14" s="74"/>
      <c r="I14" s="74"/>
      <c r="J14" s="416" t="s">
        <v>156</v>
      </c>
      <c r="K14" s="655"/>
      <c r="L14" s="655"/>
      <c r="M14" s="655"/>
      <c r="N14" s="74" t="s">
        <v>75</v>
      </c>
      <c r="O14" s="74"/>
      <c r="P14" s="415" t="s">
        <v>76</v>
      </c>
      <c r="Q14" s="655"/>
      <c r="R14" s="655"/>
      <c r="S14" s="655"/>
      <c r="T14" s="655"/>
      <c r="U14" s="14"/>
      <c r="V14" s="14"/>
      <c r="W14" s="14"/>
      <c r="X14" s="14"/>
      <c r="Y14" s="14"/>
      <c r="Z14" s="14"/>
      <c r="AA14" s="14"/>
      <c r="AB14" s="14"/>
      <c r="AC14" s="14"/>
      <c r="AD14" s="14"/>
      <c r="AE14" s="14"/>
      <c r="AF14" s="14"/>
      <c r="AG14" s="14"/>
      <c r="AH14" s="14"/>
      <c r="AI14" s="14"/>
      <c r="AJ14" s="14"/>
      <c r="AK14" s="14"/>
      <c r="AL14" s="14"/>
      <c r="AM14" s="14"/>
      <c r="AN14" s="44"/>
      <c r="AO14" s="14"/>
    </row>
    <row r="15" spans="1:41" s="2" customFormat="1" ht="12.75" customHeight="1">
      <c r="A15" s="74" t="s">
        <v>217</v>
      </c>
      <c r="B15" s="74"/>
      <c r="C15" s="74"/>
      <c r="D15" s="415" t="s">
        <v>218</v>
      </c>
      <c r="E15" s="655"/>
      <c r="F15" s="655"/>
      <c r="G15" s="74" t="s">
        <v>157</v>
      </c>
      <c r="H15" s="74"/>
      <c r="I15" s="74"/>
      <c r="J15" s="416" t="s">
        <v>158</v>
      </c>
      <c r="K15" s="655"/>
      <c r="L15" s="655"/>
      <c r="M15" s="655"/>
      <c r="N15" s="74" t="s">
        <v>77</v>
      </c>
      <c r="O15" s="74"/>
      <c r="P15" s="415" t="s">
        <v>78</v>
      </c>
      <c r="Q15" s="655"/>
      <c r="R15" s="655"/>
      <c r="S15" s="655"/>
      <c r="T15" s="655"/>
      <c r="U15" s="14"/>
      <c r="V15" s="14"/>
      <c r="W15" s="14"/>
      <c r="X15" s="14"/>
      <c r="Y15" s="14"/>
      <c r="Z15" s="14"/>
      <c r="AA15" s="14"/>
      <c r="AB15" s="14"/>
      <c r="AC15" s="14"/>
      <c r="AD15" s="14"/>
      <c r="AE15" s="14"/>
      <c r="AF15" s="14"/>
      <c r="AG15" s="14"/>
      <c r="AH15" s="14"/>
      <c r="AI15" s="14"/>
      <c r="AJ15" s="14"/>
      <c r="AK15" s="14"/>
      <c r="AL15" s="14"/>
      <c r="AM15" s="14"/>
      <c r="AN15" s="44"/>
      <c r="AO15" s="14"/>
    </row>
    <row r="16" spans="1:41" s="2" customFormat="1" ht="12.75" customHeight="1">
      <c r="A16" s="74" t="s">
        <v>219</v>
      </c>
      <c r="B16" s="74"/>
      <c r="C16" s="74"/>
      <c r="D16" s="415" t="s">
        <v>220</v>
      </c>
      <c r="E16" s="655"/>
      <c r="F16" s="655"/>
      <c r="G16" s="74" t="s">
        <v>159</v>
      </c>
      <c r="H16" s="74"/>
      <c r="I16" s="74"/>
      <c r="J16" s="416" t="s">
        <v>160</v>
      </c>
      <c r="K16" s="655"/>
      <c r="L16" s="655"/>
      <c r="M16" s="655"/>
      <c r="N16" s="74" t="s">
        <v>79</v>
      </c>
      <c r="O16" s="74"/>
      <c r="P16" s="415" t="s">
        <v>80</v>
      </c>
      <c r="Q16" s="655"/>
      <c r="R16" s="655"/>
      <c r="S16" s="655"/>
      <c r="T16" s="655"/>
      <c r="U16" s="14"/>
      <c r="V16" s="14"/>
      <c r="W16" s="14"/>
      <c r="X16" s="14"/>
      <c r="Y16" s="14"/>
      <c r="Z16" s="14"/>
      <c r="AA16" s="14"/>
      <c r="AB16" s="14"/>
      <c r="AC16" s="14"/>
      <c r="AD16" s="14"/>
      <c r="AE16" s="14"/>
      <c r="AF16" s="14"/>
      <c r="AG16" s="14"/>
      <c r="AH16" s="14"/>
      <c r="AI16" s="14"/>
      <c r="AJ16" s="14"/>
      <c r="AK16" s="14"/>
      <c r="AL16" s="14"/>
      <c r="AM16" s="14"/>
      <c r="AN16" s="44"/>
      <c r="AO16" s="14"/>
    </row>
    <row r="17" spans="1:41" s="2" customFormat="1" ht="12.75" customHeight="1">
      <c r="A17" s="74" t="s">
        <v>221</v>
      </c>
      <c r="B17" s="74"/>
      <c r="C17" s="74"/>
      <c r="D17" s="415" t="s">
        <v>222</v>
      </c>
      <c r="E17" s="655"/>
      <c r="F17" s="655"/>
      <c r="G17" s="74" t="s">
        <v>161</v>
      </c>
      <c r="H17" s="74"/>
      <c r="I17" s="74"/>
      <c r="J17" s="416" t="s">
        <v>162</v>
      </c>
      <c r="K17" s="655"/>
      <c r="L17" s="655"/>
      <c r="M17" s="655"/>
      <c r="N17" s="74" t="s">
        <v>81</v>
      </c>
      <c r="O17" s="74"/>
      <c r="P17" s="415" t="s">
        <v>82</v>
      </c>
      <c r="Q17" s="655"/>
      <c r="R17" s="655"/>
      <c r="S17" s="655"/>
      <c r="T17" s="655"/>
      <c r="U17" s="14"/>
      <c r="V17" s="14"/>
      <c r="W17" s="14"/>
      <c r="X17" s="14"/>
      <c r="Y17" s="14"/>
      <c r="Z17" s="14"/>
      <c r="AA17" s="14"/>
      <c r="AB17" s="14"/>
      <c r="AC17" s="14"/>
      <c r="AD17" s="14"/>
      <c r="AE17" s="14"/>
      <c r="AF17" s="14"/>
      <c r="AG17" s="14"/>
      <c r="AH17" s="14"/>
      <c r="AI17" s="14"/>
      <c r="AJ17" s="14"/>
      <c r="AK17" s="14"/>
      <c r="AL17" s="14"/>
      <c r="AM17" s="14"/>
      <c r="AN17" s="44"/>
      <c r="AO17" s="14"/>
    </row>
    <row r="18" spans="1:41" s="2" customFormat="1" ht="12.75" customHeight="1">
      <c r="A18" s="74" t="s">
        <v>223</v>
      </c>
      <c r="B18" s="74"/>
      <c r="C18" s="74"/>
      <c r="D18" s="415" t="s">
        <v>224</v>
      </c>
      <c r="E18" s="655"/>
      <c r="F18" s="655"/>
      <c r="G18" s="74" t="s">
        <v>163</v>
      </c>
      <c r="H18" s="74"/>
      <c r="I18" s="74"/>
      <c r="J18" s="416" t="s">
        <v>164</v>
      </c>
      <c r="K18" s="655"/>
      <c r="L18" s="655"/>
      <c r="M18" s="655"/>
      <c r="N18" s="74" t="s">
        <v>83</v>
      </c>
      <c r="O18" s="74"/>
      <c r="P18" s="415" t="s">
        <v>84</v>
      </c>
      <c r="Q18" s="655"/>
      <c r="R18" s="655"/>
      <c r="S18" s="655"/>
      <c r="T18" s="655"/>
      <c r="U18" s="14"/>
      <c r="V18" s="14"/>
      <c r="W18" s="14"/>
      <c r="X18" s="14"/>
      <c r="Y18" s="14"/>
      <c r="Z18" s="14"/>
      <c r="AA18" s="14"/>
      <c r="AB18" s="14"/>
      <c r="AC18" s="14"/>
      <c r="AD18" s="14"/>
      <c r="AE18" s="14"/>
      <c r="AF18" s="14"/>
      <c r="AG18" s="14"/>
      <c r="AH18" s="14"/>
      <c r="AI18" s="14"/>
      <c r="AJ18" s="14"/>
      <c r="AK18" s="14"/>
      <c r="AL18" s="14"/>
      <c r="AM18" s="14"/>
      <c r="AN18" s="44"/>
      <c r="AO18" s="14"/>
    </row>
    <row r="19" spans="1:41" s="2" customFormat="1" ht="12.75" customHeight="1">
      <c r="A19" s="74" t="s">
        <v>225</v>
      </c>
      <c r="B19" s="74"/>
      <c r="C19" s="74"/>
      <c r="D19" s="415" t="s">
        <v>226</v>
      </c>
      <c r="E19" s="655"/>
      <c r="F19" s="655"/>
      <c r="G19" s="74" t="s">
        <v>165</v>
      </c>
      <c r="H19" s="74"/>
      <c r="I19" s="74"/>
      <c r="J19" s="416" t="s">
        <v>166</v>
      </c>
      <c r="K19" s="655"/>
      <c r="L19" s="655"/>
      <c r="M19" s="655"/>
      <c r="N19" s="74" t="s">
        <v>85</v>
      </c>
      <c r="O19" s="74"/>
      <c r="P19" s="415" t="s">
        <v>86</v>
      </c>
      <c r="Q19" s="655"/>
      <c r="R19" s="655"/>
      <c r="S19" s="655"/>
      <c r="T19" s="655"/>
      <c r="U19" s="14"/>
      <c r="V19" s="14"/>
      <c r="W19" s="14"/>
      <c r="X19" s="14"/>
      <c r="Y19" s="14"/>
      <c r="Z19" s="14"/>
      <c r="AA19" s="14"/>
      <c r="AB19" s="14"/>
      <c r="AC19" s="14"/>
      <c r="AD19" s="14"/>
      <c r="AE19" s="14"/>
      <c r="AF19" s="14"/>
      <c r="AG19" s="14"/>
      <c r="AH19" s="14"/>
      <c r="AI19" s="14"/>
      <c r="AJ19" s="14"/>
      <c r="AK19" s="14"/>
      <c r="AL19" s="14"/>
      <c r="AM19" s="14"/>
      <c r="AN19" s="44"/>
      <c r="AO19" s="14"/>
    </row>
    <row r="20" spans="1:41" s="2" customFormat="1" ht="12.75" customHeight="1">
      <c r="A20" s="74" t="s">
        <v>227</v>
      </c>
      <c r="B20" s="74"/>
      <c r="C20" s="74"/>
      <c r="D20" s="415" t="s">
        <v>228</v>
      </c>
      <c r="E20" s="655"/>
      <c r="F20" s="655"/>
      <c r="G20" s="74" t="s">
        <v>167</v>
      </c>
      <c r="H20" s="74"/>
      <c r="I20" s="74"/>
      <c r="J20" s="416" t="s">
        <v>168</v>
      </c>
      <c r="K20" s="655"/>
      <c r="L20" s="655"/>
      <c r="M20" s="655"/>
      <c r="N20" s="74" t="s">
        <v>87</v>
      </c>
      <c r="O20" s="74"/>
      <c r="P20" s="415" t="s">
        <v>88</v>
      </c>
      <c r="Q20" s="655"/>
      <c r="R20" s="655"/>
      <c r="S20" s="655"/>
      <c r="T20" s="655"/>
      <c r="U20" s="14"/>
      <c r="V20" s="14"/>
      <c r="W20" s="14"/>
      <c r="X20" s="14"/>
      <c r="Y20" s="14"/>
      <c r="Z20" s="14"/>
      <c r="AA20" s="14"/>
      <c r="AB20" s="14"/>
      <c r="AC20" s="14"/>
      <c r="AD20" s="14"/>
      <c r="AE20" s="14"/>
      <c r="AF20" s="14"/>
      <c r="AG20" s="14"/>
      <c r="AH20" s="14"/>
      <c r="AI20" s="14"/>
      <c r="AJ20" s="14"/>
      <c r="AK20" s="14"/>
      <c r="AL20" s="14"/>
      <c r="AM20" s="14"/>
      <c r="AN20" s="44"/>
      <c r="AO20" s="14"/>
    </row>
    <row r="21" spans="1:41" s="2" customFormat="1" ht="12.75" customHeight="1">
      <c r="A21" s="74" t="s">
        <v>229</v>
      </c>
      <c r="B21" s="74"/>
      <c r="C21" s="74"/>
      <c r="D21" s="415" t="s">
        <v>230</v>
      </c>
      <c r="E21" s="655"/>
      <c r="F21" s="655"/>
      <c r="G21" s="74" t="s">
        <v>169</v>
      </c>
      <c r="H21" s="74"/>
      <c r="I21" s="74"/>
      <c r="J21" s="416" t="s">
        <v>170</v>
      </c>
      <c r="K21" s="655"/>
      <c r="L21" s="655"/>
      <c r="M21" s="655"/>
      <c r="N21" s="74" t="s">
        <v>89</v>
      </c>
      <c r="O21" s="74"/>
      <c r="P21" s="415" t="s">
        <v>90</v>
      </c>
      <c r="Q21" s="655"/>
      <c r="R21" s="655"/>
      <c r="S21" s="655"/>
      <c r="T21" s="655"/>
      <c r="U21" s="14"/>
      <c r="V21" s="14"/>
      <c r="W21" s="14"/>
      <c r="X21" s="14"/>
      <c r="Y21" s="14"/>
      <c r="Z21" s="14"/>
      <c r="AA21" s="14"/>
      <c r="AB21" s="14"/>
      <c r="AC21" s="14"/>
      <c r="AD21" s="14"/>
      <c r="AE21" s="14"/>
      <c r="AF21" s="14"/>
      <c r="AG21" s="14"/>
      <c r="AH21" s="14"/>
      <c r="AI21" s="14"/>
      <c r="AJ21" s="14"/>
      <c r="AK21" s="14"/>
      <c r="AL21" s="14"/>
      <c r="AM21" s="14"/>
      <c r="AN21" s="44"/>
      <c r="AO21" s="14"/>
    </row>
    <row r="22" spans="1:41" s="2" customFormat="1" ht="12.75" customHeight="1">
      <c r="A22" s="74" t="s">
        <v>231</v>
      </c>
      <c r="B22" s="74"/>
      <c r="C22" s="74"/>
      <c r="D22" s="415" t="s">
        <v>232</v>
      </c>
      <c r="E22" s="655"/>
      <c r="F22" s="655"/>
      <c r="G22" s="74" t="s">
        <v>171</v>
      </c>
      <c r="H22" s="74"/>
      <c r="I22" s="74"/>
      <c r="J22" s="416" t="s">
        <v>172</v>
      </c>
      <c r="K22" s="655"/>
      <c r="L22" s="655"/>
      <c r="M22" s="655"/>
      <c r="N22" s="74" t="s">
        <v>91</v>
      </c>
      <c r="O22" s="74"/>
      <c r="P22" s="415" t="s">
        <v>92</v>
      </c>
      <c r="Q22" s="655"/>
      <c r="R22" s="655"/>
      <c r="S22" s="655"/>
      <c r="T22" s="655"/>
      <c r="U22" s="14"/>
      <c r="V22" s="14"/>
      <c r="W22" s="14"/>
      <c r="X22" s="14"/>
      <c r="Y22" s="14"/>
      <c r="Z22" s="14"/>
      <c r="AA22" s="14"/>
      <c r="AB22" s="14"/>
      <c r="AC22" s="14"/>
      <c r="AD22" s="14"/>
      <c r="AE22" s="14"/>
      <c r="AF22" s="14"/>
      <c r="AG22" s="14"/>
      <c r="AH22" s="14"/>
      <c r="AI22" s="14"/>
      <c r="AJ22" s="14"/>
      <c r="AK22" s="14"/>
      <c r="AL22" s="14"/>
      <c r="AM22" s="14"/>
      <c r="AN22" s="44"/>
      <c r="AO22" s="14"/>
    </row>
    <row r="23" spans="1:41" s="2" customFormat="1" ht="12.75" customHeight="1">
      <c r="A23" s="74" t="s">
        <v>233</v>
      </c>
      <c r="B23" s="74"/>
      <c r="C23" s="74"/>
      <c r="D23" s="415" t="s">
        <v>234</v>
      </c>
      <c r="E23" s="655"/>
      <c r="F23" s="655"/>
      <c r="G23" s="74" t="s">
        <v>173</v>
      </c>
      <c r="H23" s="74"/>
      <c r="I23" s="74"/>
      <c r="J23" s="416" t="s">
        <v>174</v>
      </c>
      <c r="K23" s="655"/>
      <c r="L23" s="655"/>
      <c r="M23" s="655"/>
      <c r="N23" s="74" t="s">
        <v>93</v>
      </c>
      <c r="O23" s="74"/>
      <c r="P23" s="415" t="s">
        <v>94</v>
      </c>
      <c r="Q23" s="655"/>
      <c r="R23" s="655"/>
      <c r="S23" s="655"/>
      <c r="T23" s="655"/>
      <c r="U23" s="14"/>
      <c r="V23" s="14"/>
      <c r="W23" s="14"/>
      <c r="X23" s="14"/>
      <c r="Y23" s="14"/>
      <c r="Z23" s="14"/>
      <c r="AA23" s="14"/>
      <c r="AB23" s="14"/>
      <c r="AC23" s="14"/>
      <c r="AD23" s="14"/>
      <c r="AE23" s="14"/>
      <c r="AF23" s="14"/>
      <c r="AG23" s="14"/>
      <c r="AH23" s="14"/>
      <c r="AI23" s="14"/>
      <c r="AJ23" s="14"/>
      <c r="AK23" s="14"/>
      <c r="AL23" s="14"/>
      <c r="AM23" s="14"/>
      <c r="AN23" s="44"/>
      <c r="AO23" s="14"/>
    </row>
    <row r="24" spans="1:41" s="2" customFormat="1" ht="12.75" customHeight="1">
      <c r="A24" s="74" t="s">
        <v>235</v>
      </c>
      <c r="B24" s="74"/>
      <c r="C24" s="74"/>
      <c r="D24" s="415" t="s">
        <v>236</v>
      </c>
      <c r="E24" s="655"/>
      <c r="F24" s="655"/>
      <c r="G24" s="74" t="s">
        <v>175</v>
      </c>
      <c r="H24" s="74"/>
      <c r="I24" s="74"/>
      <c r="J24" s="416" t="s">
        <v>176</v>
      </c>
      <c r="K24" s="655"/>
      <c r="L24" s="655"/>
      <c r="M24" s="655"/>
      <c r="N24" s="74" t="s">
        <v>95</v>
      </c>
      <c r="O24" s="74"/>
      <c r="P24" s="415" t="s">
        <v>96</v>
      </c>
      <c r="Q24" s="655"/>
      <c r="R24" s="655"/>
      <c r="S24" s="655"/>
      <c r="T24" s="655"/>
      <c r="U24" s="14"/>
      <c r="V24" s="14"/>
      <c r="W24" s="14"/>
      <c r="X24" s="14"/>
      <c r="Y24" s="14"/>
      <c r="Z24" s="14"/>
      <c r="AA24" s="14"/>
      <c r="AB24" s="14"/>
      <c r="AC24" s="14"/>
      <c r="AD24" s="14"/>
      <c r="AE24" s="14"/>
      <c r="AF24" s="14"/>
      <c r="AG24" s="14"/>
      <c r="AH24" s="14"/>
      <c r="AI24" s="14"/>
      <c r="AJ24" s="14"/>
      <c r="AK24" s="14"/>
      <c r="AL24" s="14"/>
      <c r="AM24" s="14"/>
      <c r="AN24" s="44"/>
      <c r="AO24" s="14"/>
    </row>
    <row r="25" spans="1:41" s="2" customFormat="1" ht="12.75" customHeight="1">
      <c r="A25" s="74" t="s">
        <v>237</v>
      </c>
      <c r="B25" s="74"/>
      <c r="C25" s="74"/>
      <c r="D25" s="415" t="s">
        <v>238</v>
      </c>
      <c r="E25" s="655"/>
      <c r="F25" s="655"/>
      <c r="G25" s="74" t="s">
        <v>177</v>
      </c>
      <c r="H25" s="74"/>
      <c r="I25" s="74"/>
      <c r="J25" s="416" t="s">
        <v>178</v>
      </c>
      <c r="K25" s="655"/>
      <c r="L25" s="655"/>
      <c r="M25" s="655"/>
      <c r="N25" s="74" t="s">
        <v>97</v>
      </c>
      <c r="O25" s="74"/>
      <c r="P25" s="415" t="s">
        <v>98</v>
      </c>
      <c r="Q25" s="655"/>
      <c r="R25" s="655"/>
      <c r="S25" s="655"/>
      <c r="T25" s="655"/>
      <c r="U25" s="14"/>
      <c r="V25" s="14"/>
      <c r="W25" s="14"/>
      <c r="X25" s="14"/>
      <c r="Y25" s="14"/>
      <c r="Z25" s="14"/>
      <c r="AA25" s="14"/>
      <c r="AB25" s="14"/>
      <c r="AC25" s="14"/>
      <c r="AD25" s="14"/>
      <c r="AE25" s="14"/>
      <c r="AF25" s="14"/>
      <c r="AG25" s="14"/>
      <c r="AH25" s="14"/>
      <c r="AI25" s="14"/>
      <c r="AJ25" s="14"/>
      <c r="AK25" s="14"/>
      <c r="AL25" s="14"/>
      <c r="AM25" s="14"/>
      <c r="AN25" s="44"/>
      <c r="AO25" s="14"/>
    </row>
    <row r="26" spans="1:41" s="2" customFormat="1" ht="12.75" customHeight="1">
      <c r="A26" s="74" t="s">
        <v>239</v>
      </c>
      <c r="B26" s="74"/>
      <c r="C26" s="74"/>
      <c r="D26" s="415" t="s">
        <v>240</v>
      </c>
      <c r="E26" s="655"/>
      <c r="F26" s="655"/>
      <c r="G26" s="74" t="s">
        <v>179</v>
      </c>
      <c r="H26" s="74"/>
      <c r="I26" s="74"/>
      <c r="J26" s="417" t="s">
        <v>180</v>
      </c>
      <c r="K26" s="655"/>
      <c r="L26" s="655"/>
      <c r="M26" s="655"/>
      <c r="N26" s="74" t="s">
        <v>99</v>
      </c>
      <c r="O26" s="74"/>
      <c r="P26" s="415" t="s">
        <v>100</v>
      </c>
      <c r="Q26" s="655"/>
      <c r="R26" s="655"/>
      <c r="S26" s="655"/>
      <c r="T26" s="655"/>
      <c r="U26" s="14"/>
      <c r="V26" s="14"/>
      <c r="W26" s="14"/>
      <c r="X26" s="14"/>
      <c r="Y26" s="14"/>
      <c r="Z26" s="14"/>
      <c r="AA26" s="14"/>
      <c r="AB26" s="14"/>
      <c r="AC26" s="14"/>
      <c r="AD26" s="14"/>
      <c r="AE26" s="14"/>
      <c r="AF26" s="14"/>
      <c r="AG26" s="14"/>
      <c r="AH26" s="14"/>
      <c r="AI26" s="14"/>
      <c r="AJ26" s="14"/>
      <c r="AK26" s="14"/>
      <c r="AL26" s="14"/>
      <c r="AM26" s="14"/>
      <c r="AN26" s="44"/>
      <c r="AO26" s="14"/>
    </row>
    <row r="27" spans="1:41" s="2" customFormat="1" ht="12.75" customHeight="1">
      <c r="A27" s="74" t="s">
        <v>241</v>
      </c>
      <c r="B27" s="74"/>
      <c r="C27" s="74"/>
      <c r="D27" s="415" t="s">
        <v>242</v>
      </c>
      <c r="E27" s="655"/>
      <c r="F27" s="655"/>
      <c r="G27" s="74" t="s">
        <v>181</v>
      </c>
      <c r="H27" s="74"/>
      <c r="I27" s="74"/>
      <c r="J27" s="417" t="s">
        <v>182</v>
      </c>
      <c r="K27" s="655"/>
      <c r="L27" s="655"/>
      <c r="M27" s="655"/>
      <c r="N27" s="74" t="s">
        <v>101</v>
      </c>
      <c r="O27" s="74"/>
      <c r="P27" s="415" t="s">
        <v>102</v>
      </c>
      <c r="Q27" s="655"/>
      <c r="R27" s="655"/>
      <c r="S27" s="655"/>
      <c r="T27" s="655"/>
      <c r="U27" s="14"/>
      <c r="V27" s="14"/>
      <c r="W27" s="14"/>
      <c r="X27" s="14"/>
      <c r="Y27" s="14"/>
      <c r="Z27" s="14"/>
      <c r="AA27" s="14"/>
      <c r="AB27" s="14"/>
      <c r="AC27" s="14"/>
      <c r="AD27" s="14"/>
      <c r="AE27" s="14"/>
      <c r="AF27" s="14"/>
      <c r="AG27" s="14"/>
      <c r="AH27" s="14"/>
      <c r="AI27" s="14"/>
      <c r="AJ27" s="14"/>
      <c r="AK27" s="14"/>
      <c r="AL27" s="14"/>
      <c r="AM27" s="14"/>
      <c r="AN27" s="44"/>
      <c r="AO27" s="14"/>
    </row>
    <row r="28" spans="1:41" s="2" customFormat="1" ht="12.75" customHeight="1">
      <c r="A28" s="74" t="s">
        <v>243</v>
      </c>
      <c r="B28" s="74"/>
      <c r="C28" s="74"/>
      <c r="D28" s="415" t="s">
        <v>244</v>
      </c>
      <c r="E28" s="655"/>
      <c r="F28" s="655"/>
      <c r="G28" s="74" t="s">
        <v>183</v>
      </c>
      <c r="H28" s="74"/>
      <c r="I28" s="74"/>
      <c r="J28" s="417" t="s">
        <v>184</v>
      </c>
      <c r="K28" s="655"/>
      <c r="L28" s="655"/>
      <c r="M28" s="655"/>
      <c r="N28" s="74" t="s">
        <v>103</v>
      </c>
      <c r="O28" s="74"/>
      <c r="P28" s="415" t="s">
        <v>104</v>
      </c>
      <c r="Q28" s="655"/>
      <c r="R28" s="655"/>
      <c r="S28" s="655"/>
      <c r="T28" s="655"/>
      <c r="U28" s="14"/>
      <c r="V28" s="14"/>
      <c r="W28" s="14"/>
      <c r="X28" s="14"/>
      <c r="Y28" s="14"/>
      <c r="Z28" s="14"/>
      <c r="AA28" s="14"/>
      <c r="AB28" s="14"/>
      <c r="AC28" s="14"/>
      <c r="AD28" s="14"/>
      <c r="AE28" s="14"/>
      <c r="AF28" s="14"/>
      <c r="AG28" s="14"/>
      <c r="AH28" s="14"/>
      <c r="AI28" s="14"/>
      <c r="AJ28" s="14"/>
      <c r="AK28" s="14"/>
      <c r="AL28" s="14"/>
      <c r="AM28" s="14"/>
      <c r="AN28" s="44"/>
      <c r="AO28" s="14"/>
    </row>
    <row r="29" spans="1:41" s="2" customFormat="1" ht="12.75" customHeight="1">
      <c r="A29" s="74" t="s">
        <v>245</v>
      </c>
      <c r="B29" s="74"/>
      <c r="C29" s="74"/>
      <c r="D29" s="415" t="s">
        <v>246</v>
      </c>
      <c r="E29" s="655"/>
      <c r="F29" s="655"/>
      <c r="G29" s="74" t="s">
        <v>185</v>
      </c>
      <c r="H29" s="74"/>
      <c r="I29" s="74"/>
      <c r="J29" s="417" t="s">
        <v>186</v>
      </c>
      <c r="K29" s="655"/>
      <c r="L29" s="655"/>
      <c r="M29" s="655"/>
      <c r="N29" s="74" t="s">
        <v>105</v>
      </c>
      <c r="O29" s="74"/>
      <c r="P29" s="415" t="s">
        <v>106</v>
      </c>
      <c r="Q29" s="655"/>
      <c r="R29" s="655"/>
      <c r="S29" s="655"/>
      <c r="T29" s="655"/>
      <c r="U29" s="14"/>
      <c r="V29" s="14"/>
      <c r="W29" s="14"/>
      <c r="X29" s="14"/>
      <c r="Y29" s="14"/>
      <c r="Z29" s="14"/>
      <c r="AA29" s="14"/>
      <c r="AB29" s="14"/>
      <c r="AC29" s="14"/>
      <c r="AD29" s="14"/>
      <c r="AE29" s="14"/>
      <c r="AF29" s="14"/>
      <c r="AG29" s="14"/>
      <c r="AH29" s="14"/>
      <c r="AI29" s="14"/>
      <c r="AJ29" s="14"/>
      <c r="AK29" s="14"/>
      <c r="AL29" s="14"/>
      <c r="AM29" s="14"/>
      <c r="AN29" s="44"/>
      <c r="AO29" s="14"/>
    </row>
    <row r="30" spans="1:41" s="2" customFormat="1" ht="12.75" customHeight="1">
      <c r="A30" s="74" t="s">
        <v>247</v>
      </c>
      <c r="B30" s="74"/>
      <c r="C30" s="74"/>
      <c r="D30" s="415" t="s">
        <v>248</v>
      </c>
      <c r="E30" s="655"/>
      <c r="F30" s="655"/>
      <c r="G30" s="74" t="s">
        <v>187</v>
      </c>
      <c r="H30" s="74"/>
      <c r="I30" s="74"/>
      <c r="J30" s="417" t="s">
        <v>188</v>
      </c>
      <c r="K30" s="655"/>
      <c r="L30" s="655"/>
      <c r="M30" s="655"/>
      <c r="N30" s="74" t="s">
        <v>107</v>
      </c>
      <c r="O30" s="74"/>
      <c r="P30" s="415" t="s">
        <v>108</v>
      </c>
      <c r="Q30" s="655"/>
      <c r="R30" s="655"/>
      <c r="S30" s="655"/>
      <c r="T30" s="655"/>
      <c r="U30" s="14"/>
      <c r="V30" s="14"/>
      <c r="W30" s="14"/>
      <c r="X30" s="14"/>
      <c r="Y30" s="14"/>
      <c r="Z30" s="14"/>
      <c r="AA30" s="14"/>
      <c r="AB30" s="14"/>
      <c r="AC30" s="14"/>
      <c r="AD30" s="14"/>
      <c r="AE30" s="14"/>
      <c r="AF30" s="14"/>
      <c r="AG30" s="14"/>
      <c r="AH30" s="14"/>
      <c r="AI30" s="14"/>
      <c r="AJ30" s="14"/>
      <c r="AK30" s="14"/>
      <c r="AL30" s="14"/>
      <c r="AM30" s="14"/>
      <c r="AN30" s="44"/>
      <c r="AO30" s="14"/>
    </row>
    <row r="31" spans="1:41" s="2" customFormat="1" ht="12.75" customHeight="1">
      <c r="A31" s="74" t="s">
        <v>249</v>
      </c>
      <c r="B31" s="74"/>
      <c r="C31" s="74"/>
      <c r="D31" s="415" t="s">
        <v>250</v>
      </c>
      <c r="E31" s="655"/>
      <c r="F31" s="655"/>
      <c r="G31" s="74" t="s">
        <v>189</v>
      </c>
      <c r="H31" s="74"/>
      <c r="I31" s="74"/>
      <c r="J31" s="417" t="s">
        <v>190</v>
      </c>
      <c r="K31" s="655"/>
      <c r="L31" s="655"/>
      <c r="M31" s="655"/>
      <c r="N31" s="74" t="s">
        <v>109</v>
      </c>
      <c r="O31" s="74"/>
      <c r="P31" s="415" t="s">
        <v>110</v>
      </c>
      <c r="Q31" s="655"/>
      <c r="R31" s="655"/>
      <c r="S31" s="655"/>
      <c r="T31" s="655"/>
      <c r="U31" s="14"/>
      <c r="V31" s="14"/>
      <c r="W31" s="14"/>
      <c r="X31" s="14"/>
      <c r="Y31" s="14"/>
      <c r="Z31" s="14"/>
      <c r="AA31" s="14"/>
      <c r="AB31" s="14"/>
      <c r="AC31" s="14"/>
      <c r="AD31" s="14"/>
      <c r="AE31" s="14"/>
      <c r="AF31" s="14"/>
      <c r="AG31" s="14"/>
      <c r="AH31" s="14"/>
      <c r="AI31" s="14"/>
      <c r="AJ31" s="14"/>
      <c r="AK31" s="14"/>
      <c r="AL31" s="14"/>
      <c r="AM31" s="14"/>
      <c r="AN31" s="44"/>
      <c r="AO31" s="14"/>
    </row>
    <row r="32" spans="1:41" s="2" customFormat="1" ht="12.75" customHeight="1">
      <c r="A32" s="74" t="s">
        <v>251</v>
      </c>
      <c r="B32" s="74"/>
      <c r="C32" s="74"/>
      <c r="D32" s="415" t="s">
        <v>252</v>
      </c>
      <c r="E32" s="655"/>
      <c r="F32" s="655"/>
      <c r="G32" s="74" t="s">
        <v>191</v>
      </c>
      <c r="H32" s="74"/>
      <c r="I32" s="74"/>
      <c r="J32" s="417" t="s">
        <v>192</v>
      </c>
      <c r="K32" s="655"/>
      <c r="L32" s="655"/>
      <c r="M32" s="655"/>
      <c r="N32" s="74" t="s">
        <v>111</v>
      </c>
      <c r="O32" s="74"/>
      <c r="P32" s="415" t="s">
        <v>112</v>
      </c>
      <c r="Q32" s="655"/>
      <c r="R32" s="655"/>
      <c r="S32" s="655"/>
      <c r="T32" s="655"/>
      <c r="U32" s="14"/>
      <c r="V32" s="14"/>
      <c r="W32" s="14"/>
      <c r="X32" s="14"/>
      <c r="Y32" s="14"/>
      <c r="Z32" s="14"/>
      <c r="AA32" s="14"/>
      <c r="AB32" s="14"/>
      <c r="AC32" s="14"/>
      <c r="AD32" s="14"/>
      <c r="AE32" s="14"/>
      <c r="AF32" s="14"/>
      <c r="AG32" s="14"/>
      <c r="AH32" s="14"/>
      <c r="AI32" s="14"/>
      <c r="AJ32" s="14"/>
      <c r="AK32" s="14"/>
      <c r="AL32" s="14"/>
      <c r="AM32" s="14"/>
      <c r="AN32" s="44"/>
      <c r="AO32" s="14"/>
    </row>
    <row r="33" spans="1:41" s="2" customFormat="1" ht="12.75" customHeight="1">
      <c r="A33" s="74" t="s">
        <v>253</v>
      </c>
      <c r="B33" s="74"/>
      <c r="C33" s="74"/>
      <c r="D33" s="415" t="s">
        <v>254</v>
      </c>
      <c r="E33" s="655"/>
      <c r="F33" s="655"/>
      <c r="G33" s="74" t="s">
        <v>193</v>
      </c>
      <c r="H33" s="74"/>
      <c r="I33" s="74"/>
      <c r="J33" s="417" t="s">
        <v>194</v>
      </c>
      <c r="K33" s="655"/>
      <c r="L33" s="655"/>
      <c r="M33" s="655"/>
      <c r="N33" s="74" t="s">
        <v>113</v>
      </c>
      <c r="O33" s="74"/>
      <c r="P33" s="415" t="s">
        <v>114</v>
      </c>
      <c r="Q33" s="655"/>
      <c r="R33" s="655"/>
      <c r="S33" s="655"/>
      <c r="T33" s="655"/>
      <c r="U33" s="14"/>
      <c r="V33" s="14"/>
      <c r="W33" s="14"/>
      <c r="X33" s="14"/>
      <c r="Y33" s="14"/>
      <c r="Z33" s="14"/>
      <c r="AA33" s="14"/>
      <c r="AB33" s="14"/>
      <c r="AC33" s="14"/>
      <c r="AD33" s="14"/>
      <c r="AE33" s="14"/>
      <c r="AF33" s="14"/>
      <c r="AG33" s="14"/>
      <c r="AH33" s="14"/>
      <c r="AI33" s="14"/>
      <c r="AJ33" s="14"/>
      <c r="AK33" s="14"/>
      <c r="AL33" s="14"/>
      <c r="AM33" s="14"/>
      <c r="AN33" s="44"/>
      <c r="AO33" s="14"/>
    </row>
    <row r="34" spans="1:41" s="2" customFormat="1" ht="12.75" customHeight="1">
      <c r="A34" s="74" t="s">
        <v>255</v>
      </c>
      <c r="B34" s="74"/>
      <c r="C34" s="74"/>
      <c r="D34" s="415" t="s">
        <v>256</v>
      </c>
      <c r="E34" s="655"/>
      <c r="F34" s="655"/>
      <c r="G34" s="74" t="s">
        <v>195</v>
      </c>
      <c r="H34" s="74"/>
      <c r="I34" s="74"/>
      <c r="J34" s="417" t="s">
        <v>196</v>
      </c>
      <c r="K34" s="655"/>
      <c r="L34" s="655"/>
      <c r="M34" s="655"/>
      <c r="N34" s="74" t="s">
        <v>115</v>
      </c>
      <c r="O34" s="74"/>
      <c r="P34" s="415" t="s">
        <v>116</v>
      </c>
      <c r="Q34" s="655"/>
      <c r="R34" s="655"/>
      <c r="S34" s="655"/>
      <c r="T34" s="655"/>
      <c r="U34" s="14"/>
      <c r="V34" s="14"/>
      <c r="W34" s="14"/>
      <c r="X34" s="14"/>
      <c r="Y34" s="14"/>
      <c r="Z34" s="14"/>
      <c r="AA34" s="14"/>
      <c r="AB34" s="14"/>
      <c r="AC34" s="14"/>
      <c r="AD34" s="14"/>
      <c r="AE34" s="14"/>
      <c r="AF34" s="14"/>
      <c r="AG34" s="14"/>
      <c r="AH34" s="14"/>
      <c r="AI34" s="14"/>
      <c r="AJ34" s="14"/>
      <c r="AK34" s="14"/>
      <c r="AL34" s="14"/>
      <c r="AM34" s="14"/>
      <c r="AN34" s="44"/>
      <c r="AO34" s="14"/>
    </row>
    <row r="35" spans="1:41" s="2" customFormat="1" ht="12.75" customHeight="1">
      <c r="A35" s="74" t="s">
        <v>257</v>
      </c>
      <c r="B35" s="74"/>
      <c r="C35" s="74"/>
      <c r="D35" s="415" t="s">
        <v>258</v>
      </c>
      <c r="E35" s="655"/>
      <c r="F35" s="655"/>
      <c r="G35" s="74" t="s">
        <v>197</v>
      </c>
      <c r="H35" s="74"/>
      <c r="I35" s="74"/>
      <c r="J35" s="417" t="s">
        <v>198</v>
      </c>
      <c r="K35" s="655"/>
      <c r="L35" s="655"/>
      <c r="M35" s="655"/>
      <c r="N35" s="74" t="s">
        <v>117</v>
      </c>
      <c r="O35" s="74"/>
      <c r="P35" s="415" t="s">
        <v>118</v>
      </c>
      <c r="Q35" s="655"/>
      <c r="R35" s="655"/>
      <c r="S35" s="655"/>
      <c r="T35" s="655"/>
      <c r="U35" s="14"/>
      <c r="V35" s="14"/>
      <c r="W35" s="14"/>
      <c r="X35" s="14"/>
      <c r="Y35" s="14"/>
      <c r="Z35" s="14"/>
      <c r="AA35" s="14"/>
      <c r="AB35" s="14"/>
      <c r="AC35" s="14"/>
      <c r="AD35" s="14"/>
      <c r="AE35" s="14"/>
      <c r="AF35" s="14"/>
      <c r="AG35" s="14"/>
      <c r="AH35" s="14"/>
      <c r="AI35" s="14"/>
      <c r="AJ35" s="14"/>
      <c r="AK35" s="14"/>
      <c r="AL35" s="14"/>
      <c r="AM35" s="14"/>
      <c r="AN35" s="44"/>
      <c r="AO35" s="14"/>
    </row>
    <row r="36" spans="1:41" s="2" customFormat="1" ht="12.75" customHeight="1">
      <c r="A36" s="74" t="s">
        <v>259</v>
      </c>
      <c r="B36" s="74"/>
      <c r="C36" s="74"/>
      <c r="D36" s="415" t="s">
        <v>260</v>
      </c>
      <c r="E36" s="655"/>
      <c r="F36" s="655"/>
      <c r="G36" s="74" t="s">
        <v>199</v>
      </c>
      <c r="H36" s="74"/>
      <c r="I36" s="74"/>
      <c r="J36" s="417" t="s">
        <v>200</v>
      </c>
      <c r="K36" s="655"/>
      <c r="L36" s="655"/>
      <c r="M36" s="655"/>
      <c r="N36" s="74" t="s">
        <v>119</v>
      </c>
      <c r="O36" s="74"/>
      <c r="P36" s="415" t="s">
        <v>120</v>
      </c>
      <c r="Q36" s="655"/>
      <c r="R36" s="655"/>
      <c r="S36" s="655"/>
      <c r="T36" s="655"/>
      <c r="U36" s="14"/>
      <c r="V36" s="14"/>
      <c r="W36" s="14"/>
      <c r="X36" s="14"/>
      <c r="Y36" s="14"/>
      <c r="Z36" s="14"/>
      <c r="AA36" s="14"/>
      <c r="AB36" s="14"/>
      <c r="AC36" s="14"/>
      <c r="AD36" s="14"/>
      <c r="AE36" s="14"/>
      <c r="AF36" s="14"/>
      <c r="AG36" s="14"/>
      <c r="AH36" s="14"/>
      <c r="AI36" s="14"/>
      <c r="AJ36" s="14"/>
      <c r="AK36" s="14"/>
      <c r="AL36" s="14"/>
      <c r="AM36" s="14"/>
      <c r="AN36" s="44"/>
      <c r="AO36" s="14"/>
    </row>
    <row r="37" spans="1:41" s="2" customFormat="1" ht="12.75" customHeight="1">
      <c r="A37" s="74" t="s">
        <v>261</v>
      </c>
      <c r="B37" s="74"/>
      <c r="C37" s="74"/>
      <c r="D37" s="415" t="s">
        <v>262</v>
      </c>
      <c r="E37" s="655"/>
      <c r="F37" s="655"/>
      <c r="G37" s="74" t="s">
        <v>201</v>
      </c>
      <c r="H37" s="74"/>
      <c r="I37" s="74"/>
      <c r="J37" s="417" t="s">
        <v>202</v>
      </c>
      <c r="K37" s="655"/>
      <c r="L37" s="655"/>
      <c r="M37" s="655"/>
      <c r="N37" s="74" t="s">
        <v>121</v>
      </c>
      <c r="O37" s="74"/>
      <c r="P37" s="415" t="s">
        <v>122</v>
      </c>
      <c r="Q37" s="655"/>
      <c r="R37" s="655"/>
      <c r="S37" s="655"/>
      <c r="T37" s="655"/>
      <c r="U37" s="14"/>
      <c r="V37" s="14"/>
      <c r="W37" s="14"/>
      <c r="X37" s="14"/>
      <c r="Y37" s="14"/>
      <c r="Z37" s="14"/>
      <c r="AA37" s="14"/>
      <c r="AB37" s="14"/>
      <c r="AC37" s="14"/>
      <c r="AD37" s="14"/>
      <c r="AE37" s="14"/>
      <c r="AF37" s="14"/>
      <c r="AG37" s="14"/>
      <c r="AH37" s="14"/>
      <c r="AI37" s="14"/>
      <c r="AJ37" s="14"/>
      <c r="AK37" s="14"/>
      <c r="AL37" s="14"/>
      <c r="AM37" s="14"/>
      <c r="AN37" s="44"/>
      <c r="AO37" s="14"/>
    </row>
    <row r="38" spans="1:41" s="2" customFormat="1" ht="12.75" customHeight="1">
      <c r="A38" s="74" t="s">
        <v>553</v>
      </c>
      <c r="B38" s="74"/>
      <c r="C38" s="74"/>
      <c r="D38" s="415" t="s">
        <v>263</v>
      </c>
      <c r="E38" s="655"/>
      <c r="F38" s="655"/>
      <c r="G38" s="74" t="s">
        <v>203</v>
      </c>
      <c r="H38" s="74"/>
      <c r="I38" s="74"/>
      <c r="J38" s="417" t="s">
        <v>204</v>
      </c>
      <c r="K38" s="655"/>
      <c r="L38" s="655"/>
      <c r="M38" s="655"/>
      <c r="N38" s="74" t="s">
        <v>555</v>
      </c>
      <c r="O38" s="74"/>
      <c r="P38" s="415" t="s">
        <v>123</v>
      </c>
      <c r="Q38" s="655"/>
      <c r="R38" s="655"/>
      <c r="S38" s="655"/>
      <c r="T38" s="655"/>
      <c r="U38" s="14"/>
      <c r="V38" s="14"/>
      <c r="W38" s="14"/>
      <c r="X38" s="14"/>
      <c r="Y38" s="14"/>
      <c r="Z38" s="14"/>
      <c r="AA38" s="14"/>
      <c r="AB38" s="14"/>
      <c r="AC38" s="14"/>
      <c r="AD38" s="14"/>
      <c r="AE38" s="14"/>
      <c r="AF38" s="14"/>
      <c r="AG38" s="14"/>
      <c r="AH38" s="14"/>
      <c r="AI38" s="14"/>
      <c r="AJ38" s="14"/>
      <c r="AK38" s="14"/>
      <c r="AL38" s="14"/>
      <c r="AM38" s="14"/>
      <c r="AN38" s="44"/>
      <c r="AO38" s="14"/>
    </row>
    <row r="39" spans="1:41" s="2" customFormat="1" ht="12.75" customHeight="1">
      <c r="A39" s="74"/>
      <c r="B39" s="74"/>
      <c r="C39" s="74"/>
      <c r="D39" s="74"/>
      <c r="E39" s="74"/>
      <c r="F39" s="74"/>
      <c r="G39" s="74" t="s">
        <v>205</v>
      </c>
      <c r="H39" s="74"/>
      <c r="I39" s="74"/>
      <c r="J39" s="417" t="s">
        <v>206</v>
      </c>
      <c r="K39" s="655"/>
      <c r="L39" s="655"/>
      <c r="M39" s="655"/>
      <c r="N39" s="74" t="s">
        <v>124</v>
      </c>
      <c r="O39" s="74"/>
      <c r="P39" s="415" t="s">
        <v>125</v>
      </c>
      <c r="Q39" s="655"/>
      <c r="R39" s="655"/>
      <c r="S39" s="655"/>
      <c r="T39" s="655"/>
      <c r="U39" s="14"/>
      <c r="V39" s="14"/>
      <c r="W39" s="14"/>
      <c r="X39" s="14"/>
      <c r="Y39" s="14"/>
      <c r="Z39" s="14"/>
      <c r="AA39" s="14"/>
      <c r="AB39" s="14"/>
      <c r="AC39" s="14"/>
      <c r="AD39" s="14"/>
      <c r="AE39" s="14"/>
      <c r="AF39" s="14"/>
      <c r="AG39" s="14"/>
      <c r="AH39" s="14"/>
      <c r="AI39" s="14"/>
      <c r="AJ39" s="14"/>
      <c r="AK39" s="14"/>
      <c r="AL39" s="14"/>
      <c r="AM39" s="14"/>
      <c r="AN39" s="44"/>
      <c r="AO39" s="14"/>
    </row>
    <row r="40" spans="1:41" s="2" customFormat="1" ht="12.75" customHeight="1">
      <c r="A40" s="74"/>
      <c r="B40" s="74"/>
      <c r="C40" s="74"/>
      <c r="D40" s="74"/>
      <c r="E40" s="74"/>
      <c r="F40" s="74"/>
      <c r="G40" s="74" t="s">
        <v>564</v>
      </c>
      <c r="H40" s="74"/>
      <c r="I40" s="74"/>
      <c r="J40" s="417" t="s">
        <v>565</v>
      </c>
      <c r="K40" s="655"/>
      <c r="L40" s="655"/>
      <c r="M40" s="655"/>
      <c r="N40" s="74" t="s">
        <v>126</v>
      </c>
      <c r="O40" s="74"/>
      <c r="P40" s="415" t="s">
        <v>127</v>
      </c>
      <c r="Q40" s="655"/>
      <c r="R40" s="655"/>
      <c r="S40" s="655"/>
      <c r="T40" s="655"/>
      <c r="U40" s="14"/>
      <c r="V40" s="14"/>
      <c r="W40" s="14"/>
      <c r="X40" s="14"/>
      <c r="Y40" s="14"/>
      <c r="Z40" s="14"/>
      <c r="AA40" s="14"/>
      <c r="AB40" s="14"/>
      <c r="AC40" s="14"/>
      <c r="AD40" s="14"/>
      <c r="AE40" s="14"/>
      <c r="AF40" s="659"/>
      <c r="AG40" s="659"/>
      <c r="AH40" s="659"/>
      <c r="AI40" s="659"/>
      <c r="AJ40" s="659"/>
      <c r="AK40" s="659"/>
      <c r="AL40" s="659"/>
      <c r="AM40" s="659"/>
      <c r="AN40" s="14"/>
    </row>
    <row r="41" spans="1:41" s="2" customFormat="1" ht="12.75" customHeight="1">
      <c r="A41" s="74"/>
      <c r="B41" s="74"/>
      <c r="C41" s="74"/>
      <c r="D41" s="74"/>
      <c r="E41" s="74"/>
      <c r="F41" s="74"/>
      <c r="G41" s="74"/>
      <c r="H41" s="74"/>
      <c r="I41" s="74"/>
      <c r="J41" s="74"/>
      <c r="K41" s="80"/>
      <c r="L41" s="80"/>
      <c r="M41" s="80"/>
      <c r="N41" s="74" t="s">
        <v>128</v>
      </c>
      <c r="O41" s="74"/>
      <c r="P41" s="415" t="s">
        <v>129</v>
      </c>
      <c r="Q41" s="655"/>
      <c r="R41" s="655"/>
      <c r="S41" s="655"/>
      <c r="T41" s="655"/>
      <c r="U41" s="90"/>
      <c r="V41" s="90"/>
      <c r="W41" s="44"/>
      <c r="X41" s="45"/>
      <c r="Y41" s="45"/>
      <c r="Z41" s="45"/>
      <c r="AA41" s="44"/>
      <c r="AB41" s="45"/>
      <c r="AC41" s="45"/>
      <c r="AD41" s="44"/>
      <c r="AE41" s="44"/>
      <c r="AF41" s="46"/>
      <c r="AG41" s="46"/>
      <c r="AH41" s="46"/>
      <c r="AI41" s="46"/>
      <c r="AJ41" s="46"/>
      <c r="AK41" s="46"/>
      <c r="AL41" s="46"/>
      <c r="AM41" s="47"/>
      <c r="AN41" s="14"/>
    </row>
    <row r="42" spans="1:41" s="2" customFormat="1" ht="12.75" customHeight="1">
      <c r="A42" s="74"/>
      <c r="B42" s="74"/>
      <c r="C42" s="74"/>
      <c r="D42" s="74"/>
      <c r="E42" s="74"/>
      <c r="F42" s="74"/>
      <c r="G42" s="74"/>
      <c r="H42" s="74"/>
      <c r="I42" s="74"/>
      <c r="J42" s="74"/>
      <c r="K42" s="80"/>
      <c r="L42" s="80"/>
      <c r="M42" s="80"/>
      <c r="N42" s="74" t="s">
        <v>130</v>
      </c>
      <c r="O42" s="74"/>
      <c r="P42" s="415" t="s">
        <v>131</v>
      </c>
      <c r="Q42" s="655"/>
      <c r="R42" s="655"/>
      <c r="S42" s="655"/>
      <c r="T42" s="655"/>
      <c r="U42" s="111"/>
      <c r="V42" s="111"/>
      <c r="W42" s="658"/>
      <c r="X42" s="658"/>
      <c r="Y42" s="658"/>
      <c r="Z42" s="658"/>
      <c r="AA42" s="656"/>
      <c r="AB42" s="656"/>
      <c r="AC42" s="656"/>
      <c r="AD42" s="657"/>
      <c r="AE42" s="657"/>
      <c r="AF42" s="49"/>
      <c r="AG42" s="49"/>
      <c r="AH42" s="49"/>
      <c r="AI42" s="49"/>
      <c r="AJ42" s="49"/>
      <c r="AK42" s="49"/>
      <c r="AL42" s="49"/>
      <c r="AM42" s="49"/>
      <c r="AN42" s="14"/>
    </row>
    <row r="43" spans="1:41" s="2" customFormat="1" ht="12.75" customHeight="1">
      <c r="A43" s="74"/>
      <c r="B43" s="74"/>
      <c r="C43" s="74"/>
      <c r="D43" s="74"/>
      <c r="E43" s="74"/>
      <c r="F43" s="74"/>
      <c r="G43" s="74"/>
      <c r="H43" s="74"/>
      <c r="I43" s="74"/>
      <c r="J43" s="74"/>
      <c r="K43" s="80"/>
      <c r="L43" s="80"/>
      <c r="M43" s="80"/>
      <c r="N43" s="74" t="s">
        <v>132</v>
      </c>
      <c r="O43" s="74"/>
      <c r="P43" s="415" t="s">
        <v>133</v>
      </c>
      <c r="Q43" s="655"/>
      <c r="R43" s="655"/>
      <c r="S43" s="655"/>
      <c r="T43" s="655"/>
      <c r="U43" s="111"/>
      <c r="V43" s="111"/>
      <c r="W43" s="50"/>
      <c r="X43" s="50"/>
      <c r="Y43" s="50"/>
      <c r="Z43" s="50"/>
      <c r="AA43" s="656"/>
      <c r="AB43" s="656"/>
      <c r="AC43" s="656"/>
      <c r="AD43" s="657"/>
      <c r="AE43" s="657"/>
      <c r="AF43" s="51"/>
      <c r="AG43" s="51"/>
      <c r="AH43" s="51"/>
      <c r="AI43" s="51"/>
      <c r="AJ43" s="51"/>
      <c r="AK43" s="51"/>
      <c r="AL43" s="51"/>
      <c r="AM43" s="51"/>
      <c r="AN43" s="14"/>
    </row>
    <row r="44" spans="1:41" s="2" customFormat="1" ht="12.75" customHeight="1">
      <c r="A44" s="139"/>
      <c r="B44" s="139"/>
      <c r="C44" s="139"/>
      <c r="D44" s="653"/>
      <c r="E44" s="653"/>
      <c r="F44" s="653"/>
      <c r="G44" s="653"/>
      <c r="H44" s="653"/>
      <c r="I44" s="653"/>
      <c r="J44" s="653"/>
      <c r="K44" s="80"/>
      <c r="L44" s="80"/>
      <c r="M44" s="80"/>
      <c r="N44" s="74" t="s">
        <v>134</v>
      </c>
      <c r="O44" s="74"/>
      <c r="P44" s="415" t="s">
        <v>135</v>
      </c>
      <c r="Q44" s="655"/>
      <c r="R44" s="655"/>
      <c r="S44" s="655"/>
      <c r="T44" s="655"/>
      <c r="U44" s="111"/>
      <c r="V44" s="111"/>
      <c r="W44" s="50"/>
      <c r="X44" s="50"/>
      <c r="Y44" s="50"/>
      <c r="Z44" s="50"/>
      <c r="AA44" s="656"/>
      <c r="AB44" s="656"/>
      <c r="AC44" s="656"/>
      <c r="AD44" s="657"/>
      <c r="AE44" s="657"/>
      <c r="AF44" s="51"/>
      <c r="AG44" s="51"/>
      <c r="AH44" s="51"/>
      <c r="AI44" s="51"/>
      <c r="AJ44" s="51"/>
      <c r="AK44" s="51"/>
      <c r="AL44" s="51"/>
      <c r="AM44" s="51"/>
      <c r="AN44" s="14"/>
    </row>
    <row r="45" spans="1:41" s="2" customFormat="1" ht="12.75" customHeight="1">
      <c r="A45" s="74"/>
      <c r="B45" s="74"/>
      <c r="C45" s="74"/>
      <c r="D45" s="653"/>
      <c r="E45" s="653"/>
      <c r="F45" s="653"/>
      <c r="G45" s="653"/>
      <c r="H45" s="653"/>
      <c r="I45" s="653"/>
      <c r="J45" s="653"/>
      <c r="K45" s="80"/>
      <c r="L45" s="80"/>
      <c r="M45" s="80"/>
      <c r="N45" s="74" t="s">
        <v>136</v>
      </c>
      <c r="O45" s="74"/>
      <c r="P45" s="415" t="s">
        <v>137</v>
      </c>
      <c r="Q45" s="655"/>
      <c r="R45" s="655"/>
      <c r="S45" s="655"/>
      <c r="T45" s="655"/>
      <c r="U45" s="111"/>
      <c r="V45" s="111"/>
      <c r="W45" s="50"/>
      <c r="X45" s="50"/>
      <c r="Y45" s="50"/>
      <c r="Z45" s="50"/>
      <c r="AA45" s="656"/>
      <c r="AB45" s="656"/>
      <c r="AC45" s="656"/>
      <c r="AD45" s="657"/>
      <c r="AE45" s="657"/>
      <c r="AF45" s="51"/>
      <c r="AG45" s="51"/>
      <c r="AH45" s="51"/>
      <c r="AI45" s="51"/>
      <c r="AJ45" s="51"/>
      <c r="AK45" s="51"/>
      <c r="AL45" s="51"/>
      <c r="AM45" s="51"/>
      <c r="AN45" s="14"/>
    </row>
    <row r="46" spans="1:41" s="2" customFormat="1" ht="12.75" customHeight="1">
      <c r="A46" s="74"/>
      <c r="B46" s="74"/>
      <c r="C46" s="74"/>
      <c r="D46" s="653"/>
      <c r="E46" s="653"/>
      <c r="F46" s="653"/>
      <c r="G46" s="653"/>
      <c r="H46" s="653"/>
      <c r="I46" s="653"/>
      <c r="J46" s="653"/>
      <c r="K46" s="80"/>
      <c r="L46" s="80"/>
      <c r="M46" s="80"/>
      <c r="N46" s="74" t="s">
        <v>138</v>
      </c>
      <c r="O46" s="74"/>
      <c r="P46" s="415" t="s">
        <v>139</v>
      </c>
      <c r="Q46" s="655"/>
      <c r="R46" s="655"/>
      <c r="S46" s="655"/>
      <c r="T46" s="655"/>
      <c r="U46" s="111"/>
      <c r="V46" s="111"/>
      <c r="W46" s="50"/>
      <c r="X46" s="50"/>
      <c r="Y46" s="50"/>
      <c r="Z46" s="50"/>
      <c r="AA46" s="656"/>
      <c r="AB46" s="656"/>
      <c r="AC46" s="656"/>
      <c r="AD46" s="657"/>
      <c r="AE46" s="657"/>
      <c r="AF46" s="51"/>
      <c r="AG46" s="51"/>
      <c r="AH46" s="51"/>
      <c r="AI46" s="51"/>
      <c r="AJ46" s="51"/>
      <c r="AK46" s="51"/>
      <c r="AL46" s="51"/>
      <c r="AM46" s="51"/>
      <c r="AN46" s="14"/>
    </row>
    <row r="47" spans="1:41" s="2" customFormat="1" ht="12.75" customHeight="1">
      <c r="A47" s="74"/>
      <c r="B47" s="74"/>
      <c r="C47" s="74"/>
      <c r="D47" s="653"/>
      <c r="E47" s="653"/>
      <c r="F47" s="653"/>
      <c r="G47" s="653"/>
      <c r="H47" s="653"/>
      <c r="I47" s="653"/>
      <c r="J47" s="653"/>
      <c r="K47" s="80"/>
      <c r="L47" s="80"/>
      <c r="M47" s="80"/>
      <c r="N47" s="74" t="s">
        <v>140</v>
      </c>
      <c r="O47" s="74"/>
      <c r="P47" s="415" t="s">
        <v>141</v>
      </c>
      <c r="Q47" s="655"/>
      <c r="R47" s="655"/>
      <c r="S47" s="655"/>
      <c r="T47" s="655"/>
      <c r="U47" s="111"/>
      <c r="V47" s="111"/>
      <c r="W47" s="50"/>
      <c r="X47" s="50"/>
      <c r="Y47" s="50"/>
      <c r="Z47" s="50"/>
      <c r="AA47" s="656"/>
      <c r="AB47" s="656"/>
      <c r="AC47" s="656"/>
      <c r="AD47" s="657"/>
      <c r="AE47" s="657"/>
      <c r="AF47" s="51"/>
      <c r="AG47" s="51"/>
      <c r="AH47" s="51"/>
      <c r="AI47" s="51"/>
      <c r="AJ47" s="51"/>
      <c r="AK47" s="51"/>
      <c r="AL47" s="51"/>
      <c r="AM47" s="51"/>
      <c r="AN47" s="14"/>
    </row>
    <row r="48" spans="1:41" s="2" customFormat="1" ht="12.75" customHeight="1">
      <c r="A48" s="74"/>
      <c r="B48" s="74"/>
      <c r="C48" s="74"/>
      <c r="D48" s="653"/>
      <c r="E48" s="653"/>
      <c r="F48" s="653"/>
      <c r="G48" s="653"/>
      <c r="H48" s="653"/>
      <c r="I48" s="653"/>
      <c r="J48" s="653"/>
      <c r="K48" s="80"/>
      <c r="L48" s="80"/>
      <c r="M48" s="80"/>
      <c r="N48" s="74" t="s">
        <v>142</v>
      </c>
      <c r="O48" s="74"/>
      <c r="P48" s="415" t="s">
        <v>143</v>
      </c>
      <c r="Q48" s="655"/>
      <c r="R48" s="655"/>
      <c r="S48" s="655"/>
      <c r="T48" s="655"/>
      <c r="U48" s="111"/>
      <c r="V48" s="111"/>
      <c r="W48" s="50"/>
      <c r="X48" s="50"/>
      <c r="Y48" s="50"/>
      <c r="Z48" s="50"/>
      <c r="AA48" s="656"/>
      <c r="AB48" s="656"/>
      <c r="AC48" s="656"/>
      <c r="AD48" s="657"/>
      <c r="AE48" s="657"/>
      <c r="AF48" s="51"/>
      <c r="AG48" s="51"/>
      <c r="AH48" s="51"/>
      <c r="AI48" s="51"/>
      <c r="AJ48" s="51"/>
      <c r="AK48" s="51"/>
      <c r="AL48" s="51"/>
      <c r="AM48" s="51"/>
      <c r="AN48" s="14"/>
    </row>
    <row r="49" spans="1:40" s="2" customFormat="1" ht="12" customHeight="1">
      <c r="A49" s="81"/>
      <c r="B49" s="81"/>
      <c r="C49" s="81"/>
      <c r="D49" s="83"/>
      <c r="E49" s="83"/>
      <c r="F49" s="84"/>
      <c r="G49" s="81"/>
      <c r="H49" s="81"/>
      <c r="I49" s="81"/>
      <c r="J49" s="81"/>
      <c r="K49" s="81"/>
      <c r="L49" s="81"/>
      <c r="M49" s="81"/>
      <c r="N49" s="81"/>
      <c r="O49" s="81"/>
      <c r="P49" s="81"/>
      <c r="Q49" s="82"/>
      <c r="R49" s="124"/>
      <c r="S49" s="27"/>
      <c r="T49" s="27"/>
      <c r="U49" s="52"/>
      <c r="V49" s="52"/>
      <c r="W49" s="52"/>
      <c r="X49" s="53"/>
      <c r="Y49" s="53"/>
      <c r="Z49" s="53"/>
      <c r="AA49" s="53"/>
      <c r="AB49" s="54"/>
      <c r="AC49" s="54"/>
      <c r="AD49" s="54"/>
      <c r="AE49" s="54"/>
      <c r="AF49" s="55"/>
      <c r="AG49" s="55"/>
      <c r="AH49" s="55"/>
      <c r="AI49" s="55"/>
      <c r="AJ49" s="14"/>
      <c r="AK49" s="14"/>
      <c r="AL49" s="14"/>
      <c r="AM49" s="14"/>
      <c r="AN49" s="14"/>
    </row>
    <row r="50" spans="1:40" s="2" customFormat="1" ht="10.5" customHeight="1">
      <c r="A50" s="25" t="str">
        <f>'40-15 PRES - MANDATORY'!$B$67</f>
        <v>DeCAF 40-15: NEW ITEM &amp; FILE MAINTENANCE AUGUST 02, 2012</v>
      </c>
      <c r="B50" s="25"/>
      <c r="C50" s="25"/>
      <c r="D50" s="38"/>
      <c r="E50" s="85"/>
      <c r="F50" s="57"/>
      <c r="G50" s="37"/>
      <c r="H50" s="37"/>
      <c r="I50" s="37"/>
      <c r="J50" s="37"/>
      <c r="K50" s="13"/>
      <c r="L50" s="13"/>
      <c r="M50" s="13"/>
      <c r="N50" s="25" t="s">
        <v>56</v>
      </c>
      <c r="O50" s="115">
        <f>IF('40-15 PRES - MANDATORY'!$I$63&gt;0,'40-15 PRES - MANDATORY'!$I$63,"")</f>
        <v>41114</v>
      </c>
      <c r="P50" s="25"/>
      <c r="Q50" s="115" t="s">
        <v>42</v>
      </c>
      <c r="R50" s="135"/>
      <c r="S50" s="13" t="s">
        <v>43</v>
      </c>
      <c r="T50" s="136">
        <f>IF(NOT('40-15 PRES - MANDATORY'!$AO$67=""),'40-15 PRES - MANDATORY'!$AO$67,"")</f>
        <v>3</v>
      </c>
      <c r="U50" s="14"/>
      <c r="V50" s="14"/>
      <c r="W50" s="14"/>
      <c r="X50" s="14"/>
      <c r="Y50" s="14"/>
      <c r="Z50" s="14"/>
      <c r="AA50" s="14"/>
      <c r="AB50" s="14"/>
      <c r="AC50" s="14"/>
      <c r="AD50" s="14"/>
      <c r="AE50" s="14"/>
      <c r="AF50" s="89" t="str">
        <f>IF('[4]NEW ITEM &amp; FM -ONE'!$H$50&gt;0,'[4]NEW ITEM &amp; FM -ONE'!$H$50,"")</f>
        <v/>
      </c>
      <c r="AG50" s="89"/>
      <c r="AH50" s="89"/>
      <c r="AI50" s="89"/>
      <c r="AJ50" s="14"/>
      <c r="AK50" s="14"/>
      <c r="AL50" s="14"/>
      <c r="AM50" s="14"/>
      <c r="AN50" s="14"/>
    </row>
    <row r="51" spans="1:40" s="2" customFormat="1" ht="11.25" customHeight="1">
      <c r="A51" s="117"/>
      <c r="B51" s="208"/>
      <c r="C51" s="208"/>
      <c r="D51" s="125"/>
      <c r="E51" s="125"/>
      <c r="F51" s="126"/>
      <c r="G51" s="117"/>
      <c r="H51" s="117"/>
      <c r="I51" s="208"/>
      <c r="J51" s="117"/>
      <c r="K51" s="117"/>
      <c r="L51" s="208"/>
      <c r="M51" s="208"/>
      <c r="N51" s="117"/>
      <c r="O51" s="117"/>
      <c r="P51" s="117"/>
      <c r="Q51" s="117"/>
      <c r="R51" s="14"/>
      <c r="S51" s="14"/>
      <c r="T51" s="14"/>
      <c r="U51" s="14"/>
      <c r="V51" s="14"/>
      <c r="W51" s="14"/>
      <c r="X51" s="14"/>
      <c r="Y51" s="14"/>
      <c r="Z51" s="14"/>
      <c r="AA51" s="14"/>
      <c r="AB51" s="14"/>
      <c r="AC51" s="14"/>
      <c r="AD51" s="14"/>
      <c r="AE51" s="14"/>
      <c r="AF51" s="14"/>
      <c r="AG51" s="14"/>
      <c r="AH51" s="14"/>
      <c r="AI51" s="14"/>
      <c r="AJ51" s="14"/>
      <c r="AK51" s="14"/>
      <c r="AL51" s="14"/>
      <c r="AM51" s="14"/>
      <c r="AN51" s="14"/>
    </row>
  </sheetData>
  <sheetProtection password="D923" sheet="1" objects="1" scenarios="1" selectLockedCells="1"/>
  <mergeCells count="125">
    <mergeCell ref="K40:M40"/>
    <mergeCell ref="Q10:T10"/>
    <mergeCell ref="Q11:T11"/>
    <mergeCell ref="Q12:T12"/>
    <mergeCell ref="Q13:T13"/>
    <mergeCell ref="Q16:T16"/>
    <mergeCell ref="Q22:T22"/>
    <mergeCell ref="Q23:T23"/>
    <mergeCell ref="K10:M10"/>
    <mergeCell ref="Q25:T25"/>
    <mergeCell ref="Q26:T26"/>
    <mergeCell ref="Q27:T27"/>
    <mergeCell ref="Q17:T17"/>
    <mergeCell ref="Q18:T18"/>
    <mergeCell ref="Q19:T19"/>
    <mergeCell ref="Q20:T20"/>
    <mergeCell ref="Q21:T21"/>
    <mergeCell ref="Q14:T14"/>
    <mergeCell ref="Q15:T15"/>
    <mergeCell ref="Q24:T24"/>
    <mergeCell ref="K11:M11"/>
    <mergeCell ref="K12:M12"/>
    <mergeCell ref="K13:M13"/>
    <mergeCell ref="K14:M14"/>
    <mergeCell ref="K16:M16"/>
    <mergeCell ref="A7:F7"/>
    <mergeCell ref="E8:F8"/>
    <mergeCell ref="E10:F10"/>
    <mergeCell ref="E28:F28"/>
    <mergeCell ref="E22:F22"/>
    <mergeCell ref="E23:F23"/>
    <mergeCell ref="E17:F17"/>
    <mergeCell ref="E18:F18"/>
    <mergeCell ref="E19:F19"/>
    <mergeCell ref="E20:F20"/>
    <mergeCell ref="E21:F21"/>
    <mergeCell ref="E12:F12"/>
    <mergeCell ref="E13:F13"/>
    <mergeCell ref="E14:F14"/>
    <mergeCell ref="E15:F15"/>
    <mergeCell ref="E11:F11"/>
    <mergeCell ref="E24:F24"/>
    <mergeCell ref="K8:M8"/>
    <mergeCell ref="E37:F37"/>
    <mergeCell ref="Q33:T33"/>
    <mergeCell ref="E33:F33"/>
    <mergeCell ref="E34:F34"/>
    <mergeCell ref="E35:F35"/>
    <mergeCell ref="E31:F31"/>
    <mergeCell ref="E32:F32"/>
    <mergeCell ref="E25:F25"/>
    <mergeCell ref="E26:F26"/>
    <mergeCell ref="E27:F27"/>
    <mergeCell ref="E29:F29"/>
    <mergeCell ref="E36:F36"/>
    <mergeCell ref="E30:F30"/>
    <mergeCell ref="Q34:T34"/>
    <mergeCell ref="Q35:T35"/>
    <mergeCell ref="Q36:T36"/>
    <mergeCell ref="Q37:T37"/>
    <mergeCell ref="Q28:T28"/>
    <mergeCell ref="W42:Z42"/>
    <mergeCell ref="AA42:AC42"/>
    <mergeCell ref="AD42:AE42"/>
    <mergeCell ref="AA43:AC43"/>
    <mergeCell ref="AD43:AE43"/>
    <mergeCell ref="AA44:AC44"/>
    <mergeCell ref="E16:F16"/>
    <mergeCell ref="AD44:AE44"/>
    <mergeCell ref="AF40:AM40"/>
    <mergeCell ref="E38:F38"/>
    <mergeCell ref="Q41:T41"/>
    <mergeCell ref="Q42:T42"/>
    <mergeCell ref="Q43:T43"/>
    <mergeCell ref="Q44:T44"/>
    <mergeCell ref="Q39:T39"/>
    <mergeCell ref="Q40:T40"/>
    <mergeCell ref="Q38:T38"/>
    <mergeCell ref="Q29:T29"/>
    <mergeCell ref="Q30:T30"/>
    <mergeCell ref="Q31:T31"/>
    <mergeCell ref="Q32:T32"/>
    <mergeCell ref="K17:M17"/>
    <mergeCell ref="K18:M18"/>
    <mergeCell ref="K19:M19"/>
    <mergeCell ref="D45:J45"/>
    <mergeCell ref="D46:J46"/>
    <mergeCell ref="D47:J47"/>
    <mergeCell ref="D48:J48"/>
    <mergeCell ref="AA48:AC48"/>
    <mergeCell ref="AD48:AE48"/>
    <mergeCell ref="AA45:AC45"/>
    <mergeCell ref="AA46:AC46"/>
    <mergeCell ref="AA47:AC47"/>
    <mergeCell ref="AD47:AE47"/>
    <mergeCell ref="AD46:AE46"/>
    <mergeCell ref="AD45:AE45"/>
    <mergeCell ref="Q48:T48"/>
    <mergeCell ref="Q45:T45"/>
    <mergeCell ref="Q46:T46"/>
    <mergeCell ref="Q47:T47"/>
    <mergeCell ref="D44:J44"/>
    <mergeCell ref="G7:M7"/>
    <mergeCell ref="N7:T7"/>
    <mergeCell ref="K35:M35"/>
    <mergeCell ref="K36:M36"/>
    <mergeCell ref="K37:M37"/>
    <mergeCell ref="K38:M38"/>
    <mergeCell ref="K39:M39"/>
    <mergeCell ref="K30:M30"/>
    <mergeCell ref="K31:M31"/>
    <mergeCell ref="K32:M32"/>
    <mergeCell ref="K33:M33"/>
    <mergeCell ref="K34:M34"/>
    <mergeCell ref="K25:M25"/>
    <mergeCell ref="K26:M26"/>
    <mergeCell ref="K27:M27"/>
    <mergeCell ref="K28:M28"/>
    <mergeCell ref="K29:M29"/>
    <mergeCell ref="K20:M20"/>
    <mergeCell ref="K21:M21"/>
    <mergeCell ref="K22:M22"/>
    <mergeCell ref="K23:M23"/>
    <mergeCell ref="K24:M24"/>
    <mergeCell ref="K15:M15"/>
  </mergeCells>
  <dataValidations count="2">
    <dataValidation type="textLength" operator="equal" allowBlank="1" showInputMessage="1" showErrorMessage="1" error="Enter 13 digit contract number." prompt="Enter 13 digit contract number." sqref="E10:F38 Q10:T48 K10:K40">
      <formula1>13</formula1>
    </dataValidation>
    <dataValidation allowBlank="1" showInputMessage="1" showErrorMessage="1" prompt="Enter total number of pages included in presentation." sqref="T50"/>
  </dataValidations>
  <pageMargins left="0" right="0" top="0" bottom="0" header="0" footer="0"/>
  <pageSetup scale="93" orientation="landscape" r:id="rId1"/>
  <ignoredErrors>
    <ignoredError sqref="T5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17</vt:i4>
      </vt:variant>
    </vt:vector>
  </HeadingPairs>
  <TitlesOfParts>
    <vt:vector size="30" baseType="lpstr">
      <vt:lpstr>40-15 PRES - MANDATORY</vt:lpstr>
      <vt:lpstr>40-15 CERT - NEW ITEM PRES ONLY</vt:lpstr>
      <vt:lpstr>40-15 CRV - CRV Only</vt:lpstr>
      <vt:lpstr>40-15 PRES CONT 1 - Optional</vt:lpstr>
      <vt:lpstr>40-15 PRES CONT 2 - Optional</vt:lpstr>
      <vt:lpstr>40-15 PRES CONT 3 - Optional</vt:lpstr>
      <vt:lpstr>40-15 PRES CONT 4 - Optional</vt:lpstr>
      <vt:lpstr>40-15 REMARKS - Optional</vt:lpstr>
      <vt:lpstr>40-15 EAST DoDAACs - Optional</vt:lpstr>
      <vt:lpstr>40-15 WEST DoDAACs - Optional</vt:lpstr>
      <vt:lpstr>40-15 LOCAL PRICING - Optional</vt:lpstr>
      <vt:lpstr>40-15 LOCAL PRICING CONT- Opt</vt:lpstr>
      <vt:lpstr>DROP DOWN MENUS</vt:lpstr>
      <vt:lpstr>ATTRIBUTE_CHANGE</vt:lpstr>
      <vt:lpstr>COMMISSARY_DODAAC</vt:lpstr>
      <vt:lpstr>COMMISSARY_DODAACS</vt:lpstr>
      <vt:lpstr>INTENT</vt:lpstr>
      <vt:lpstr>PRICING_STRATEGY</vt:lpstr>
      <vt:lpstr>'40-15 CERT - NEW ITEM PRES ONLY'!Print_Area</vt:lpstr>
      <vt:lpstr>'40-15 EAST DoDAACs - Optional'!Print_Area</vt:lpstr>
      <vt:lpstr>'40-15 LOCAL PRICING - Optional'!Print_Area</vt:lpstr>
      <vt:lpstr>'40-15 LOCAL PRICING CONT- Opt'!Print_Area</vt:lpstr>
      <vt:lpstr>'40-15 PRES CONT 2 - Optional'!Print_Area</vt:lpstr>
      <vt:lpstr>'40-15 PRES CONT 3 - Optional'!Print_Area</vt:lpstr>
      <vt:lpstr>'40-15 REMARKS - Optional'!Print_Area</vt:lpstr>
      <vt:lpstr>'40-15 WEST DoDAACs - Optional'!Print_Area</vt:lpstr>
      <vt:lpstr>UNIT_OF_ISSUE</vt:lpstr>
      <vt:lpstr>UNIT_OF_MEASURE</vt:lpstr>
      <vt:lpstr>X</vt:lpstr>
      <vt:lpstr>YES_NO</vt:lpstr>
    </vt:vector>
  </TitlesOfParts>
  <Company>Defense Commissary Agency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DeCAF 40-25 NEW ITEM &amp; FILE MAINTENANCE FORM</dc:title>
  <dc:creator>DeCA</dc:creator>
  <cp:lastModifiedBy>DeCA</cp:lastModifiedBy>
  <cp:lastPrinted>2012-07-25T16:03:36Z</cp:lastPrinted>
  <dcterms:created xsi:type="dcterms:W3CDTF">2012-02-27T23:35:13Z</dcterms:created>
  <dcterms:modified xsi:type="dcterms:W3CDTF">2012-08-02T18:08:52Z</dcterms:modified>
</cp:coreProperties>
</file>